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H:\Research Education\Clinical Research 101\Budgeting\Final Part 1 Sent to Sean\"/>
    </mc:Choice>
  </mc:AlternateContent>
  <xr:revisionPtr revIDLastSave="0" documentId="13_ncr:1_{262A1D98-3258-4132-824D-C0D332F94B74}" xr6:coauthVersionLast="36" xr6:coauthVersionMax="36" xr10:uidLastSave="{00000000-0000-0000-0000-000000000000}"/>
  <bookViews>
    <workbookView xWindow="0" yWindow="0" windowWidth="24504" windowHeight="13632" firstSheet="1" activeTab="1" xr2:uid="{00000000-000D-0000-FFFF-FFFF00000000}"/>
  </bookViews>
  <sheets>
    <sheet name="Fee Schedule Version 11 09JUN14" sheetId="2" r:id="rId1"/>
    <sheet name="Budget Template" sheetId="3" r:id="rId2"/>
  </sheets>
  <definedNames>
    <definedName name="_xlnm.Print_Area" localSheetId="1">'Budget Template'!$A$4:$T$73</definedName>
    <definedName name="_xlnm.Print_Area" localSheetId="0">'Fee Schedule Version 11 09JUN14'!$A$1:$F$92</definedName>
    <definedName name="_xlnm.Print_Titles" localSheetId="1">'Budget Template'!$A:$A,'Budget Template'!$4:$25</definedName>
    <definedName name="_xlnm.Print_Titles" localSheetId="0">'Fee Schedule Version 11 09JUN14'!$1:$1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53" i="3" s="1"/>
  <c r="C53" i="3" s="1"/>
  <c r="C52" i="3"/>
  <c r="C54" i="3" s="1"/>
  <c r="D52" i="3"/>
  <c r="E52" i="3"/>
  <c r="E54" i="3" s="1"/>
  <c r="F52" i="3"/>
  <c r="F54" i="3" s="1"/>
  <c r="G52" i="3"/>
  <c r="G54" i="3" s="1"/>
  <c r="H52" i="3"/>
  <c r="I52" i="3"/>
  <c r="I54" i="3" s="1"/>
  <c r="J52" i="3"/>
  <c r="J54" i="3" s="1"/>
  <c r="K52" i="3"/>
  <c r="K54" i="3" s="1"/>
  <c r="L52" i="3"/>
  <c r="L54" i="3" s="1"/>
  <c r="M52" i="3"/>
  <c r="M54" i="3" s="1"/>
  <c r="N52" i="3"/>
  <c r="N54" i="3" s="1"/>
  <c r="O52" i="3"/>
  <c r="O54" i="3" s="1"/>
  <c r="P52" i="3"/>
  <c r="Q52" i="3"/>
  <c r="Q54" i="3" s="1"/>
  <c r="R52" i="3"/>
  <c r="R54" i="3" s="1"/>
  <c r="S52" i="3"/>
  <c r="S54" i="3" s="1"/>
  <c r="E22" i="3"/>
  <c r="B58" i="3" s="1"/>
  <c r="T30" i="3"/>
  <c r="T27" i="3"/>
  <c r="T28" i="3"/>
  <c r="T29" i="3"/>
  <c r="T31" i="3"/>
  <c r="T32" i="3"/>
  <c r="T33" i="3"/>
  <c r="T34" i="3"/>
  <c r="T35" i="3"/>
  <c r="T36" i="3"/>
  <c r="T37" i="3"/>
  <c r="T38" i="3"/>
  <c r="T39" i="3"/>
  <c r="T40" i="3"/>
  <c r="T41" i="3"/>
  <c r="T42" i="3"/>
  <c r="T43" i="3"/>
  <c r="T44" i="3"/>
  <c r="T45" i="3"/>
  <c r="T46" i="3"/>
  <c r="T47" i="3"/>
  <c r="T48" i="3"/>
  <c r="T49" i="3"/>
  <c r="T50" i="3"/>
  <c r="T51" i="3"/>
  <c r="T26" i="3"/>
  <c r="L55" i="3"/>
  <c r="C55" i="3"/>
  <c r="R55" i="3"/>
  <c r="K55" i="3"/>
  <c r="N55" i="3" l="1"/>
  <c r="E55" i="3"/>
  <c r="F55" i="3"/>
  <c r="O55" i="3"/>
  <c r="D53" i="3"/>
  <c r="E53" i="3" s="1"/>
  <c r="F53" i="3" s="1"/>
  <c r="G53" i="3" s="1"/>
  <c r="H53" i="3" s="1"/>
  <c r="I53" i="3" s="1"/>
  <c r="J53" i="3" s="1"/>
  <c r="K53" i="3" s="1"/>
  <c r="L53" i="3" s="1"/>
  <c r="M53" i="3" s="1"/>
  <c r="N53" i="3" s="1"/>
  <c r="O53" i="3" s="1"/>
  <c r="P53" i="3" s="1"/>
  <c r="Q53" i="3" s="1"/>
  <c r="R53" i="3" s="1"/>
  <c r="S53" i="3" s="1"/>
  <c r="S55" i="3"/>
  <c r="M55" i="3"/>
  <c r="G55" i="3"/>
  <c r="T52" i="3"/>
  <c r="I55" i="3"/>
  <c r="Q55" i="3"/>
  <c r="J55" i="3"/>
  <c r="P54" i="3"/>
  <c r="P55" i="3"/>
  <c r="H54" i="3"/>
  <c r="H55" i="3" s="1"/>
  <c r="D54" i="3"/>
  <c r="D55" i="3" s="1"/>
  <c r="B54" i="3"/>
  <c r="B55" i="3"/>
  <c r="T54" i="3" l="1"/>
  <c r="B56" i="3"/>
  <c r="T55" i="3"/>
  <c r="C56" i="3" l="1"/>
  <c r="D56" i="3" s="1"/>
  <c r="E56" i="3" s="1"/>
  <c r="F56" i="3" s="1"/>
  <c r="G56" i="3" s="1"/>
  <c r="H56" i="3" s="1"/>
  <c r="I56" i="3" s="1"/>
  <c r="J56" i="3" s="1"/>
  <c r="K56" i="3" s="1"/>
  <c r="L56" i="3" s="1"/>
  <c r="M56" i="3" s="1"/>
  <c r="N56" i="3" s="1"/>
  <c r="O56" i="3" s="1"/>
  <c r="P56" i="3" s="1"/>
  <c r="Q56" i="3" s="1"/>
  <c r="R56" i="3" s="1"/>
  <c r="S56" i="3" s="1"/>
  <c r="B59" i="3" s="1"/>
  <c r="T5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Love</author>
  </authors>
  <commentList>
    <comment ref="A33" authorId="0" shapeId="0" xr:uid="{00000000-0006-0000-0100-000001000000}">
      <text>
        <r>
          <rPr>
            <b/>
            <sz val="9"/>
            <color indexed="81"/>
            <rFont val="Tahoma"/>
            <family val="2"/>
          </rPr>
          <t>Leslie Love:</t>
        </r>
        <r>
          <rPr>
            <sz val="9"/>
            <color indexed="81"/>
            <rFont val="Tahoma"/>
            <family val="2"/>
          </rPr>
          <t xml:space="preserve">
Includes all lab tests as noted below
</t>
        </r>
      </text>
    </comment>
  </commentList>
</comments>
</file>

<file path=xl/sharedStrings.xml><?xml version="1.0" encoding="utf-8"?>
<sst xmlns="http://schemas.openxmlformats.org/spreadsheetml/2006/main" count="336" uniqueCount="302">
  <si>
    <t>PAYMENT DETAILS</t>
    <phoneticPr fontId="0" type="noConversion"/>
  </si>
  <si>
    <t>ACTIVITY</t>
  </si>
  <si>
    <t>DESCRIPTION</t>
    <phoneticPr fontId="0" type="noConversion"/>
  </si>
  <si>
    <t>FEES</t>
    <phoneticPr fontId="0" type="noConversion"/>
  </si>
  <si>
    <t>COMMENTS</t>
  </si>
  <si>
    <t xml:space="preserve">         STUDY START UP, ADMINISTRATION AND ANNUAL FEES (subject to 30% Overhead Fees)</t>
    <phoneticPr fontId="0" type="noConversion"/>
  </si>
  <si>
    <t>Ethics                Review                Board           (ERB)</t>
    <phoneticPr fontId="0" type="noConversion"/>
  </si>
  <si>
    <t>Determine if        Local or Central ERB</t>
    <phoneticPr fontId="0" type="noConversion"/>
  </si>
  <si>
    <t>ERB Review</t>
    <phoneticPr fontId="0" type="noConversion"/>
  </si>
  <si>
    <t>Advise sponsor of whether the use of a Local Ethics Review Board or sponsor chosen Central Ethics Board will be used.  If Local ERB is used, advise the sponsor/CRO whether the sponsor/CRO will be inoviced directly by the ERB or whether remuneration to the site directly is required.</t>
    <phoneticPr fontId="0" type="noConversion"/>
  </si>
  <si>
    <t>$2000-6600</t>
    <phoneticPr fontId="0" type="noConversion"/>
  </si>
  <si>
    <t>Sponsor to remunerate site for flow through OR directly to ERB</t>
    <phoneticPr fontId="0" type="noConversion"/>
  </si>
  <si>
    <t>ERB Annual Review</t>
    <phoneticPr fontId="0" type="noConversion"/>
  </si>
  <si>
    <t>$300-1500</t>
    <phoneticPr fontId="0" type="noConversion"/>
  </si>
  <si>
    <t>ERB Review of Amendments &amp; Consent Revisions</t>
    <phoneticPr fontId="0" type="noConversion"/>
  </si>
  <si>
    <t>Advise sponosr of the ERB fee associated with amendments.  There may be different fees is the amendments require a changed or additional ICF</t>
    <phoneticPr fontId="0" type="noConversion"/>
  </si>
  <si>
    <t>up to $1500</t>
    <phoneticPr fontId="0" type="noConversion"/>
  </si>
  <si>
    <t>Advertising, Patient documents</t>
    <phoneticPr fontId="0" type="noConversion"/>
  </si>
  <si>
    <t>up to $500</t>
    <phoneticPr fontId="0" type="noConversion"/>
  </si>
  <si>
    <t>End of Study</t>
    <phoneticPr fontId="0" type="noConversion"/>
  </si>
  <si>
    <t>up to $350</t>
    <phoneticPr fontId="0" type="noConversion"/>
  </si>
  <si>
    <t>Pharmacy</t>
    <phoneticPr fontId="0" type="noConversion"/>
  </si>
  <si>
    <t>May Require Third Party Consultation</t>
    <phoneticPr fontId="0" type="noConversion"/>
  </si>
  <si>
    <t>Pharmacy Set-up and first year service fee</t>
    <phoneticPr fontId="0" type="noConversion"/>
  </si>
  <si>
    <t xml:space="preserve"> Review of protocol &amp; pharmacy binder; preparation of pharmacy budget; initial site visit &amp; initiation visits; develop dispensing procedure, accountability logs, labels; receive, stock &amp; confirm receipt with IVRS &amp;/or fax of initial drug supply; register individuals with IVRS; complete documents as required prior to study start; pre-study correspondence with sponsor as required; assemble pharmacy procedures binder and train staff</t>
    <phoneticPr fontId="0" type="noConversion"/>
  </si>
  <si>
    <t>$1200-$2900</t>
    <phoneticPr fontId="0" type="noConversion"/>
  </si>
  <si>
    <t xml:space="preserve">Sponsor to remunerate site                                </t>
    <phoneticPr fontId="0" type="noConversion"/>
  </si>
  <si>
    <t>Pharmacy Maintenance Fee (annual)</t>
  </si>
  <si>
    <t>Monitoring visits, reordering, unpacking and storage of clinical drug supplies and updating drug accountability logs, confirming receipt of clinical trial materials with IVRS, issue resolution during the trial, replacing/returning/relabelling expired clinical drug supplies during the trial, implementing/filing all alerts, newsletters, updates, new directives received from the sponsor</t>
    <phoneticPr fontId="0" type="noConversion"/>
  </si>
  <si>
    <t>$400-$1950</t>
    <phoneticPr fontId="0" type="noConversion"/>
  </si>
  <si>
    <t>Cost may be determined by type of product (oral, subQ, IV)</t>
    <phoneticPr fontId="0" type="noConversion"/>
  </si>
  <si>
    <t>Pharmacy Close-out Fee</t>
  </si>
  <si>
    <t>Destruction of packaging and returning clinical drug supplies to sponsor &amp; final drug reconciliation with monitor</t>
    <phoneticPr fontId="0" type="noConversion"/>
  </si>
  <si>
    <t>up to $600</t>
    <phoneticPr fontId="0" type="noConversion"/>
  </si>
  <si>
    <t>Laboratory</t>
    <phoneticPr fontId="0" type="noConversion"/>
  </si>
  <si>
    <t>Laboratory Set-up Fee</t>
  </si>
  <si>
    <t>Review of protocol &amp; laboratory binder; preparation of laboratory budget; initial site visit &amp; initiation visits; develop procedures, receive, stock &amp; confirm supplies, pre-study correspondence with sponsor as required; and train staff</t>
    <phoneticPr fontId="0" type="noConversion"/>
  </si>
  <si>
    <t>$400-$650</t>
  </si>
  <si>
    <t>Sponsor to remunerate site</t>
    <phoneticPr fontId="0" type="noConversion"/>
  </si>
  <si>
    <t>Diagnostic Imaging</t>
    <phoneticPr fontId="0" type="noConversion"/>
  </si>
  <si>
    <t>Imaging Set-up Fee</t>
  </si>
  <si>
    <t>Payable to Diagnostic Imaging (Radiography and/or MRI) for protocol review, develop administrative procedures, training, test subject.</t>
    <phoneticPr fontId="0" type="noConversion"/>
  </si>
  <si>
    <t>Xray  up to $500
MRI  up to $2500</t>
    <phoneticPr fontId="0" type="noConversion"/>
  </si>
  <si>
    <r>
      <t xml:space="preserve">Site Study    Start-Up    </t>
    </r>
    <r>
      <rPr>
        <b/>
        <sz val="11"/>
        <color indexed="12"/>
        <rFont val="Verdana"/>
        <family val="2"/>
      </rPr>
      <t>$6,200</t>
    </r>
    <r>
      <rPr>
        <b/>
        <sz val="11"/>
        <rFont val="Verdana"/>
        <family val="2"/>
      </rPr>
      <t xml:space="preserve">
FIXED &amp; APPLIES TO ALL SITES</t>
    </r>
    <phoneticPr fontId="0" type="noConversion"/>
  </si>
  <si>
    <t>All Sites</t>
    <phoneticPr fontId="0" type="noConversion"/>
  </si>
  <si>
    <t>Site Study Start-up Fee (site preparation &amp; initiation)</t>
    <phoneticPr fontId="0" type="noConversion"/>
  </si>
  <si>
    <t xml:space="preserve"> Completion of Site Qualification Forms and Visit,  Site Initiation Visit, Review and Team training of current protocol, eCRF guidelines, lab manual, pharmacy manual, radiographic manual, instrumentation manuals, IVRS manual &amp; investigator brochure; completion of regulatory documentation, source documents, site information forms (sponsor/CRA/CRO/Central Lab/Drug Supply/IVRS/EDC/ECG/ePRO/DI); negotiate clinical trial language and budget agreement; liaise with Pharmacy, Laboratory &amp; Imaging; investigator meeting (1 coordinator and PI); Process development and orientation of other staff, identification of potential subjects</t>
    <phoneticPr fontId="0" type="noConversion"/>
  </si>
  <si>
    <r>
      <t xml:space="preserve">Note: if other team members (eg. independent joint assessor, pharmacist, Xray tech) are required at the investigator meeting or specific training - sponsor will be invoiced at </t>
    </r>
    <r>
      <rPr>
        <b/>
        <sz val="10"/>
        <rFont val="Verdana"/>
      </rPr>
      <t>$75/hour</t>
    </r>
    <r>
      <rPr>
        <sz val="10"/>
        <rFont val="Verdana"/>
      </rPr>
      <t xml:space="preserve"> required per attendee plus travel time and expenses (subject to overhead).</t>
    </r>
    <phoneticPr fontId="0" type="noConversion"/>
  </si>
  <si>
    <t>Study Administration Fee</t>
  </si>
  <si>
    <t xml:space="preserve">Administrative supplies; clerical support; photocopying; phone, fax and internet use; office equipment supplies &amp;use; legal &amp; accounting services (invoicing and reconciliation of study payments with 3rd party and sponsor/CRO); study-related telephone and e-mail communication with Sponsor; scheduling and monitoring of visits on and off-site (CXR, MRI, etc.); review of SUSARs and REB submission from global trials (if not central REB) responding to inquiries, regulatory site file amalgamation. </t>
    <phoneticPr fontId="0" type="noConversion"/>
  </si>
  <si>
    <t xml:space="preserve">All Protocols, Amendments, Investigatior Brochure, Manuals, Training Documents over 15 pages will be provided to the site.  </t>
    <phoneticPr fontId="0" type="noConversion"/>
  </si>
  <si>
    <t>Study Archiving Fee</t>
  </si>
  <si>
    <t>Long-term file archiving.  Note this fee is subject to overhead.</t>
  </si>
  <si>
    <t>EXCEPTIONAL</t>
    <phoneticPr fontId="0" type="noConversion"/>
  </si>
  <si>
    <t>Specific Sites</t>
    <phoneticPr fontId="0" type="noConversion"/>
  </si>
  <si>
    <t>Specific Sites that use          Local ERB</t>
    <phoneticPr fontId="0" type="noConversion"/>
  </si>
  <si>
    <t xml:space="preserve">Preparation and submission of all ERB documents including Infromed Consent Forms, patient questionnaires, information packages, protocols, budgets and study summary report, attendeance at ERB meetings and ERB Communication </t>
    <phoneticPr fontId="0" type="noConversion"/>
  </si>
  <si>
    <t>up to $5000</t>
    <phoneticPr fontId="0" type="noConversion"/>
  </si>
  <si>
    <t>ONGOING AND PER PATIENT FEES SITE FEES (subject to 30% Overhead Fees)</t>
    <phoneticPr fontId="0" type="noConversion"/>
  </si>
  <si>
    <t>Pharmacy</t>
  </si>
  <si>
    <t xml:space="preserve">May Require Third Party Consultation </t>
    <phoneticPr fontId="0" type="noConversion"/>
  </si>
  <si>
    <t>Protocol or Manual Amendment</t>
    <phoneticPr fontId="0" type="noConversion"/>
  </si>
  <si>
    <t>Any amendment including manuals requiring review and/or revision of Pharmacy procedures</t>
    <phoneticPr fontId="0" type="noConversion"/>
  </si>
  <si>
    <t>up to $300</t>
    <phoneticPr fontId="0" type="noConversion"/>
  </si>
  <si>
    <t>Standby-Fee (per week)</t>
  </si>
  <si>
    <t>Pharmacist to carry pager and be available to prepare medication                    after regular business hours</t>
    <phoneticPr fontId="0" type="noConversion"/>
  </si>
  <si>
    <t>After hours dispensing fee</t>
    <phoneticPr fontId="0" type="noConversion"/>
  </si>
  <si>
    <t>Preparation and dispensation of medication after hours -                                 initial dose $200, maintenance dose $150</t>
    <phoneticPr fontId="0" type="noConversion"/>
  </si>
  <si>
    <t>$150-$200</t>
    <phoneticPr fontId="0" type="noConversion"/>
  </si>
  <si>
    <t>Call-back fee (per dose)</t>
    <phoneticPr fontId="0" type="noConversion"/>
  </si>
  <si>
    <t>24-hour, weekly monitoring of all clinical drug supplies</t>
    <phoneticPr fontId="0" type="noConversion"/>
  </si>
  <si>
    <t>Medication - IV Infusion Fee - Physician on call</t>
    <phoneticPr fontId="0" type="noConversion"/>
  </si>
  <si>
    <r>
      <t>On-call fee for physician--</t>
    </r>
    <r>
      <rPr>
        <b/>
        <sz val="10"/>
        <rFont val="Verdana"/>
      </rPr>
      <t>billed only if physician called for AE</t>
    </r>
  </si>
  <si>
    <t>$300/hour</t>
    <phoneticPr fontId="0" type="noConversion"/>
  </si>
  <si>
    <t>Pharmacy Set-up Fee - Enrollment/patient</t>
  </si>
  <si>
    <t>Randomization, treatment allocation</t>
  </si>
  <si>
    <t>Pharmacy Enrollment Fee        per patient</t>
    <phoneticPr fontId="0" type="noConversion"/>
  </si>
  <si>
    <t>IVRS</t>
  </si>
  <si>
    <t>Pharmacy Dispensing Fee       initial dose</t>
    <phoneticPr fontId="0" type="noConversion"/>
  </si>
  <si>
    <t>Preparation of drug, materials (D5W bags, needles, syringe, label, active drug) &amp; update of dispensing &amp; accountability log</t>
  </si>
  <si>
    <t>Pharmacy Dispensing Fee subsequent dose</t>
    <phoneticPr fontId="0" type="noConversion"/>
  </si>
  <si>
    <t xml:space="preserve"> IV Infusion Fee (per hour)</t>
    <phoneticPr fontId="0" type="noConversion"/>
  </si>
  <si>
    <r>
      <t>Fee for actual infusion</t>
    </r>
    <r>
      <rPr>
        <b/>
        <sz val="10"/>
        <rFont val="Verdana"/>
      </rPr>
      <t xml:space="preserve"> </t>
    </r>
    <r>
      <rPr>
        <sz val="10"/>
        <color indexed="10"/>
        <rFont val="Verdana"/>
        <family val="2"/>
      </rPr>
      <t>Note line item may be higher in some provinces</t>
    </r>
    <phoneticPr fontId="0" type="noConversion"/>
  </si>
  <si>
    <t>$250 minimum</t>
  </si>
  <si>
    <t>Charged at $75/hr</t>
  </si>
  <si>
    <t>Intra-articular injection</t>
    <phoneticPr fontId="0" type="noConversion"/>
  </si>
  <si>
    <t>Fee for actual injection</t>
  </si>
  <si>
    <t>Medication - Oral Dispensing Fee</t>
  </si>
  <si>
    <t>Dispense oral medications - fee per patient per dose</t>
  </si>
  <si>
    <t>Laboratory</t>
  </si>
  <si>
    <t>Any amendment including manuals requiring review and/or revision of Laboratory procedures</t>
    <phoneticPr fontId="0" type="noConversion"/>
  </si>
  <si>
    <t>Sponsor to remunerate site</t>
  </si>
  <si>
    <t>Laboratory Assessments</t>
  </si>
  <si>
    <r>
      <t>Phlebotomy and sample preparation charge - assumes all tests performed by a central lab</t>
    </r>
    <r>
      <rPr>
        <b/>
        <sz val="10"/>
        <color indexed="10"/>
        <rFont val="Verdana"/>
        <family val="2"/>
      </rPr>
      <t xml:space="preserve"> </t>
    </r>
    <r>
      <rPr>
        <sz val="10"/>
        <color indexed="10"/>
        <rFont val="Verdana"/>
        <family val="2"/>
      </rPr>
      <t>Note, Line item may be higher in some provinces</t>
    </r>
    <phoneticPr fontId="0" type="noConversion"/>
  </si>
  <si>
    <t>$50 - 150</t>
    <phoneticPr fontId="0" type="noConversion"/>
  </si>
  <si>
    <t>ESR</t>
  </si>
  <si>
    <t>ESR performed locally; $25 if performed as a single test</t>
  </si>
  <si>
    <t>Serum Pregnancy test</t>
  </si>
  <si>
    <t>Cost of the kit and the procedure</t>
  </si>
  <si>
    <t>TB/PPD Test</t>
  </si>
  <si>
    <t>Cost of the kit and the procedure</t>
    <phoneticPr fontId="0" type="noConversion"/>
  </si>
  <si>
    <t>Urine pregnancy test</t>
  </si>
  <si>
    <t>Cost of kit and performance of test</t>
  </si>
  <si>
    <t>Urine - Dip Stick</t>
  </si>
  <si>
    <t>Perform dip stick and read results</t>
  </si>
  <si>
    <t>Shipping and handling</t>
  </si>
  <si>
    <t>Preparation of shipment, dry ice is considered to be a seperate invoiceable item.  Shipping waybills to be provided by/courier billed directly to the sponsor/CRO.</t>
    <phoneticPr fontId="0" type="noConversion"/>
  </si>
  <si>
    <t>Any amendment including manuals requiring review and/or revision of Diagnostic Imaging procedures</t>
    <phoneticPr fontId="0" type="noConversion"/>
  </si>
  <si>
    <t xml:space="preserve">Sponsor to remunerate site                               </t>
    <phoneticPr fontId="0" type="noConversion"/>
  </si>
  <si>
    <t>Chest X-ray</t>
  </si>
  <si>
    <t>PA and Lateral</t>
  </si>
  <si>
    <t>Hand and Foot X-ray</t>
  </si>
  <si>
    <t xml:space="preserve">Fee may vary with complexity of the test.  $100 for each individual hand or foot if x-rayed separately. </t>
    <phoneticPr fontId="0" type="noConversion"/>
  </si>
  <si>
    <t>$150-170 for both hands or feet</t>
    <phoneticPr fontId="0" type="noConversion"/>
  </si>
  <si>
    <t>Knee X-ray</t>
  </si>
  <si>
    <t>Fee may vary with complexity of the test</t>
  </si>
  <si>
    <t>$150-$250</t>
    <phoneticPr fontId="0" type="noConversion"/>
  </si>
  <si>
    <t>x-ray of sacroiliac joints</t>
  </si>
  <si>
    <t>$100-$400</t>
    <phoneticPr fontId="0" type="noConversion"/>
  </si>
  <si>
    <t>x-ray of spine and/or pelvis</t>
  </si>
  <si>
    <t>Cervical spine $100; Thoracic spine $100; Lumbar spine $100; pelvis $100</t>
    <phoneticPr fontId="0" type="noConversion"/>
  </si>
  <si>
    <t>Fee for 1-2 views AP or lateral;  oblique add $50-100 per view  site specific</t>
    <phoneticPr fontId="0" type="noConversion"/>
  </si>
  <si>
    <t>Test Transfer</t>
    <phoneticPr fontId="0" type="noConversion"/>
  </si>
  <si>
    <t>Electronic, DVD or CD burn</t>
    <phoneticPr fontId="0" type="noConversion"/>
  </si>
  <si>
    <t>Ultrasound</t>
  </si>
  <si>
    <t>abdominal</t>
  </si>
  <si>
    <t>CT Scan</t>
  </si>
  <si>
    <t>Fee may vary with complexity of the test</t>
    <phoneticPr fontId="0" type="noConversion"/>
  </si>
  <si>
    <t xml:space="preserve">MRI </t>
    <phoneticPr fontId="0" type="noConversion"/>
  </si>
  <si>
    <t>Fee may vary with complexity of the test and site specific</t>
    <phoneticPr fontId="0" type="noConversion"/>
  </si>
  <si>
    <t>up to $3000</t>
    <phoneticPr fontId="0" type="noConversion"/>
  </si>
  <si>
    <t>DEXA/Bone Mineral Density</t>
  </si>
  <si>
    <t>$150-$400</t>
    <phoneticPr fontId="0" type="noConversion"/>
  </si>
  <si>
    <t>ONGOING SITE FEES (subject to 30% Overhead Fees)</t>
    <phoneticPr fontId="0" type="noConversion"/>
  </si>
  <si>
    <t>Site Fees</t>
    <phoneticPr fontId="0" type="noConversion"/>
  </si>
  <si>
    <t>Standard Fees</t>
    <phoneticPr fontId="0" type="noConversion"/>
  </si>
  <si>
    <t>Informed Consent Discussion</t>
    <phoneticPr fontId="0" type="noConversion"/>
  </si>
  <si>
    <t>Secondary consenting for sub-studies (eg Biomarker, Genetic, MRI)</t>
    <phoneticPr fontId="0" type="noConversion"/>
  </si>
  <si>
    <t>$25 -$75</t>
    <phoneticPr fontId="0" type="noConversion"/>
  </si>
  <si>
    <t>Medical history</t>
  </si>
  <si>
    <t>Chart review; patient interview; acquisition of additional source documentation; documentation of all relevant information</t>
  </si>
  <si>
    <t>Eligibility assessment</t>
  </si>
  <si>
    <t>Inclusion/exclusion criteria documentation and confirmation</t>
    <phoneticPr fontId="0" type="noConversion"/>
  </si>
  <si>
    <t>Physical Examination</t>
  </si>
  <si>
    <t xml:space="preserve">Physical examination of subject by physician excluding                               breasts, genitals and rectum.  </t>
    <phoneticPr fontId="0" type="noConversion"/>
  </si>
  <si>
    <t>Partial Physical Examination</t>
    <phoneticPr fontId="0" type="noConversion"/>
  </si>
  <si>
    <t>Symptom directed physical examination</t>
    <phoneticPr fontId="0" type="noConversion"/>
  </si>
  <si>
    <t>Vital Signs/Body weight</t>
    <phoneticPr fontId="0" type="noConversion"/>
  </si>
  <si>
    <t>May include height, weight, temperature, respirations and blood pressure</t>
    <phoneticPr fontId="0" type="noConversion"/>
  </si>
  <si>
    <t xml:space="preserve">Included as part of FULL physical assessment. </t>
    <phoneticPr fontId="0" type="noConversion"/>
  </si>
  <si>
    <t>Skin Assessment</t>
    <phoneticPr fontId="0" type="noConversion"/>
  </si>
  <si>
    <t>Psoriasis Area and Severity Index (PASI)</t>
    <phoneticPr fontId="0" type="noConversion"/>
  </si>
  <si>
    <t>Dactylitis</t>
    <phoneticPr fontId="0" type="noConversion"/>
  </si>
  <si>
    <t>Enthesitis</t>
    <phoneticPr fontId="0" type="noConversion"/>
  </si>
  <si>
    <t>The Maastricht Ankylosing Spondylitis Enthesitis Score (MASES)</t>
    <phoneticPr fontId="0" type="noConversion"/>
  </si>
  <si>
    <t>Joint Count</t>
  </si>
  <si>
    <t>Tender and Swollen joint count</t>
  </si>
  <si>
    <t>Spinal Mobility</t>
    <phoneticPr fontId="0" type="noConversion"/>
  </si>
  <si>
    <t>Bath Ankylosing Spondylitis Metrology Index (BASMI)</t>
    <phoneticPr fontId="0" type="noConversion"/>
  </si>
  <si>
    <t>Chest Expansion</t>
    <phoneticPr fontId="0" type="noConversion"/>
  </si>
  <si>
    <t>Disease Activity Assessment</t>
  </si>
  <si>
    <t xml:space="preserve">Administration (explanation, instruction, and verification of completion) of the following: physician global assessment (MDGA), patient global assessment (PGA), visual analogue scale (VAS) pain, health assessment questionnaire (HAQ), Short-Form Health Survey (SF36), Western Ontario and McMaster Universities Arthritis Index (WOMAC), Functional Assessment of Chronic Illness Therapy (FACIT), Fatigue Severity Numeric Rating Scale (Fatigue NRS), Bath Ankylosing Spondylitis Disease Activity Index (BASDAI), Bath Ankylosing Spondylitis Functional Index (BASFI), Jenkins Sleep Evaluation Questionnaire (JSEQ), The Quick Inventory of Depressive Symptomatology—Self-Report (QIDS-SR16, Work Productivity Activity Impairment Questionnaire (WPAI) etc.  </t>
    <phoneticPr fontId="0" type="noConversion"/>
  </si>
  <si>
    <t>$50-100</t>
    <phoneticPr fontId="0" type="noConversion"/>
  </si>
  <si>
    <t>electronic Patient Reported Outcome</t>
    <phoneticPr fontId="0" type="noConversion"/>
  </si>
  <si>
    <t>(ePRO) Instruction, review and coordination and maintenance</t>
    <phoneticPr fontId="0" type="noConversion"/>
  </si>
  <si>
    <t>Systemic Lupus Erythematosus Disease Activity Index</t>
    <phoneticPr fontId="0" type="noConversion"/>
  </si>
  <si>
    <t>SLEDAI</t>
    <phoneticPr fontId="0" type="noConversion"/>
  </si>
  <si>
    <t>British Isles Lupus Assessment Group Index</t>
    <phoneticPr fontId="0" type="noConversion"/>
  </si>
  <si>
    <t>BILAG</t>
    <phoneticPr fontId="0" type="noConversion"/>
  </si>
  <si>
    <t xml:space="preserve">Systemic Lupus International Collaborating Clinics/American College of Rhrumatology Damage Index </t>
    <phoneticPr fontId="0" type="noConversion"/>
  </si>
  <si>
    <t>SLICC</t>
    <phoneticPr fontId="0" type="noConversion"/>
  </si>
  <si>
    <t>ECG</t>
  </si>
  <si>
    <t>Read internally or by external cardiologist</t>
  </si>
  <si>
    <t>$100 on site/$125 if read by cardiologist</t>
    <phoneticPr fontId="0" type="noConversion"/>
  </si>
  <si>
    <t>Study Coordinator Fees        (per hour)</t>
    <phoneticPr fontId="0" type="noConversion"/>
  </si>
  <si>
    <t>Study oversight, coordination and management; including subject care, education and observation; patient management / telephone follow-up between visits; concomitant medication collection &amp; reporting of information; review, completion coordination, follow up, tracking and  monitoring of all source documents; data collection; reporting to other physicians; data collection; attending to queries, monitor and track supplies and attend to Monitoring visits, adverse event monitoring and reporting; concomitant medication monitoring and reporting</t>
    <phoneticPr fontId="0" type="noConversion"/>
  </si>
  <si>
    <t>$75/hour</t>
  </si>
  <si>
    <t>Telephone Follow-up</t>
  </si>
  <si>
    <t>If no office visit, charge at $25/call</t>
  </si>
  <si>
    <t>Data Management Fee          (per visit)</t>
    <phoneticPr fontId="0" type="noConversion"/>
  </si>
  <si>
    <t>Completion of CRFs, data entry if required, query resolution,</t>
  </si>
  <si>
    <t xml:space="preserve">Investigator Cost (per hour) </t>
  </si>
  <si>
    <t>Review of AE(s), CRF &amp; query responses, lab &amp; other reports, correspondence from sponsor; consultation with coordinator regarding patient issues; consultation with patient; monitoring visits</t>
  </si>
  <si>
    <t>$300/hour</t>
  </si>
  <si>
    <t>Patient Reimbursement</t>
  </si>
  <si>
    <t>Meals, parking, childcare</t>
    <phoneticPr fontId="0" type="noConversion"/>
  </si>
  <si>
    <t>Screen Failure</t>
    <phoneticPr fontId="0" type="noConversion"/>
  </si>
  <si>
    <t>Remuneration for services rendered up until failure is identified</t>
    <phoneticPr fontId="0" type="noConversion"/>
  </si>
  <si>
    <t>Invoiceable     Site Fees</t>
    <phoneticPr fontId="0" type="noConversion"/>
  </si>
  <si>
    <t xml:space="preserve">Protocol Amendment </t>
    <phoneticPr fontId="0" type="noConversion"/>
  </si>
  <si>
    <t>Administration, documentation, training and storage</t>
    <phoneticPr fontId="0" type="noConversion"/>
  </si>
  <si>
    <t>350 per amendment</t>
    <phoneticPr fontId="0" type="noConversion"/>
  </si>
  <si>
    <t>If Local REB, additional preparation and submission</t>
    <phoneticPr fontId="0" type="noConversion"/>
  </si>
  <si>
    <t>$250 per amendment</t>
    <phoneticPr fontId="0" type="noConversion"/>
  </si>
  <si>
    <t>Informed Consent Amendment</t>
    <phoneticPr fontId="0" type="noConversion"/>
  </si>
  <si>
    <t>Informed Consent Amendment discussion and administration</t>
    <phoneticPr fontId="0" type="noConversion"/>
  </si>
  <si>
    <t>$25/consent/per subject</t>
    <phoneticPr fontId="0" type="noConversion"/>
  </si>
  <si>
    <t>Serious Adverse Event Reporting &amp; Follow-up</t>
    <phoneticPr fontId="0" type="noConversion"/>
  </si>
  <si>
    <t>Site burden for SAE follow-up; additional patient visits; liaising with non-study physicians; obtaining medical reports/charts from primary caregiver; arranging and reviewing additional laboratory tests, photocopying &amp; faxing additional information</t>
    <phoneticPr fontId="0" type="noConversion"/>
  </si>
  <si>
    <t>$300 per SAE</t>
    <phoneticPr fontId="0" type="noConversion"/>
  </si>
  <si>
    <t>Unscheduled Patient Visits</t>
  </si>
  <si>
    <t>AE follow-up, lab draw, lost medications, etc.;                                              invoice for investigator and coordinator time at hourly rate</t>
    <phoneticPr fontId="0" type="noConversion"/>
  </si>
  <si>
    <t>$75/hr for Study Coordinator             $300 per hour for Physician                 $50 for Lab Technician plus applicable lab draw and shipping fees</t>
    <phoneticPr fontId="0" type="noConversion"/>
  </si>
  <si>
    <t>Unplanned and                   Extra Monitoring Visits</t>
    <phoneticPr fontId="0" type="noConversion"/>
  </si>
  <si>
    <t>Site visits that occur due to circumstances beyond the control of the site            (eg CRO staff changes, audit, additional data lock)</t>
    <phoneticPr fontId="0" type="noConversion"/>
  </si>
  <si>
    <t xml:space="preserve">$75/hr for Study Coordinator             $300 per hour for Physician  </t>
  </si>
  <si>
    <t>Audits</t>
  </si>
  <si>
    <t>Sponsor, CRO or regulatory audits invoiced at site staff hourly rate</t>
    <phoneticPr fontId="0" type="noConversion"/>
  </si>
  <si>
    <t>Teleconference Calls</t>
  </si>
  <si>
    <t>Invoiced at site staff hourly rate</t>
    <phoneticPr fontId="0" type="noConversion"/>
  </si>
  <si>
    <t>Manual or Guideline Updates</t>
    <phoneticPr fontId="0" type="noConversion"/>
  </si>
  <si>
    <t>Post study start review and tracking of Pharmacy, Laboratory, eCRF, Data Management, IVRS, ECG, Xray, MRI, AE/SAE reporting guidelines or Manuals</t>
    <phoneticPr fontId="0" type="noConversion"/>
  </si>
  <si>
    <t>up to $350 per manual in addition to Pharmacy, Laboratory or Diagnostic Imaging Fees</t>
    <phoneticPr fontId="0" type="noConversion"/>
  </si>
  <si>
    <t>Annual Administrative Fee</t>
    <phoneticPr fontId="0" type="noConversion"/>
  </si>
  <si>
    <t>Ongoing Administrative Fees and annual REB submission</t>
    <phoneticPr fontId="0" type="noConversion"/>
  </si>
  <si>
    <t>The following spreadsheet is a template, and will need to be modified to fit your particular study.</t>
    <phoneticPr fontId="0" type="noConversion"/>
  </si>
  <si>
    <t xml:space="preserve"> - For example, you will need to modify the procedures in Column A, and the visit schedule in Row 25.</t>
  </si>
  <si>
    <t>modified with permission from Linda Bennett</t>
  </si>
  <si>
    <r>
      <t xml:space="preserve">Insert Name of Site Here - BUDGET TEMPLATE         </t>
    </r>
    <r>
      <rPr>
        <b/>
        <sz val="11"/>
        <color indexed="10"/>
        <rFont val="Verdana"/>
        <family val="2"/>
      </rPr>
      <t>DATE</t>
    </r>
    <phoneticPr fontId="0" type="noConversion"/>
  </si>
  <si>
    <t xml:space="preserve">Sponsor Name: </t>
    <phoneticPr fontId="0" type="noConversion"/>
  </si>
  <si>
    <t xml:space="preserve">Product: </t>
  </si>
  <si>
    <t xml:space="preserve">Protocol No: </t>
  </si>
  <si>
    <t xml:space="preserve">Date: </t>
  </si>
  <si>
    <t xml:space="preserve">Version: </t>
  </si>
  <si>
    <t>STUDY START-UP FUNDING</t>
    <phoneticPr fontId="0" type="noConversion"/>
  </si>
  <si>
    <t>FEES (subject to 0-40% OVERHEAD), as applicable</t>
  </si>
  <si>
    <t>REB Review Fee (non-Central REB Only)</t>
  </si>
  <si>
    <t>Annual REB Review Fee (non-Central REB Only)</t>
  </si>
  <si>
    <t>Pharmacy set-up</t>
  </si>
  <si>
    <t xml:space="preserve">Annual pharmacy monitoring </t>
  </si>
  <si>
    <t>Laboratory set-up</t>
  </si>
  <si>
    <t>Radiology set-up</t>
  </si>
  <si>
    <t>Other set-up fee</t>
    <phoneticPr fontId="0" type="noConversion"/>
  </si>
  <si>
    <t>Site Set Up Fee</t>
    <phoneticPr fontId="0" type="noConversion"/>
  </si>
  <si>
    <t>Administration</t>
    <phoneticPr fontId="0" type="noConversion"/>
  </si>
  <si>
    <t>Archiving Fee</t>
    <phoneticPr fontId="0" type="noConversion"/>
  </si>
  <si>
    <t>SUB-TOTAL FIXED FEES</t>
  </si>
  <si>
    <t>PER PARTICIPANT PROCEDURES</t>
  </si>
  <si>
    <t>PROCEDURES (as applicable)</t>
  </si>
  <si>
    <t>Baseline</t>
  </si>
  <si>
    <t>2</t>
  </si>
  <si>
    <t>3</t>
  </si>
  <si>
    <t>4</t>
  </si>
  <si>
    <t>8</t>
  </si>
  <si>
    <t>12</t>
  </si>
  <si>
    <t>16</t>
  </si>
  <si>
    <t>28</t>
  </si>
  <si>
    <t>32</t>
  </si>
  <si>
    <t>36</t>
  </si>
  <si>
    <t>48</t>
  </si>
  <si>
    <t>52</t>
  </si>
  <si>
    <t>Validation Column</t>
  </si>
  <si>
    <t>Informed Consent</t>
  </si>
  <si>
    <t>Eligibility Assessment</t>
  </si>
  <si>
    <t>Medical History</t>
  </si>
  <si>
    <t>Physical Examination/Height/Weight</t>
  </si>
  <si>
    <t>Vital Signs</t>
  </si>
  <si>
    <t>Laboratory Assessment (Blood Draw &amp; Prep.)</t>
  </si>
  <si>
    <t>Hematology</t>
  </si>
  <si>
    <t>X</t>
    <phoneticPr fontId="0" type="noConversion"/>
  </si>
  <si>
    <t>Biochemistry</t>
  </si>
  <si>
    <t>Serum Pregnancy Test</t>
  </si>
  <si>
    <t>Other Assessment 1</t>
  </si>
  <si>
    <t>Other Assessment 2</t>
  </si>
  <si>
    <t>Other Assessment 3</t>
  </si>
  <si>
    <t>PK Sample Collection (as applicable)</t>
  </si>
  <si>
    <t>Pharmacogenomic Sample Collection</t>
  </si>
  <si>
    <t>Shipping and Handling (courier/dry ice)</t>
  </si>
  <si>
    <t>$90 each visit for dry ice unless covered by sponsor as invoiceable item; shipping/waybills to be provided for all shipments</t>
    <phoneticPr fontId="0" type="noConversion"/>
  </si>
  <si>
    <t>IVRS / randomization</t>
  </si>
  <si>
    <t>Study Drug (dispense, recording, compliance)</t>
  </si>
  <si>
    <t>Adverse Events Assessment</t>
  </si>
  <si>
    <r>
      <t>Study Coordinator Time</t>
    </r>
    <r>
      <rPr>
        <b/>
        <sz val="10"/>
        <color indexed="10"/>
        <rFont val="Verdana"/>
        <family val="2"/>
      </rPr>
      <t xml:space="preserve"> (includes adverse events and concomitant medications)</t>
    </r>
  </si>
  <si>
    <t>$300/hr</t>
  </si>
  <si>
    <t>$75/hr</t>
  </si>
  <si>
    <t>Participant expenses</t>
  </si>
  <si>
    <t>Total direct cost/subject/visit</t>
  </si>
  <si>
    <t>Cum. direct cost/subject</t>
  </si>
  <si>
    <t>Total per patient per visit</t>
  </si>
  <si>
    <t>Cumulative total per patient</t>
  </si>
  <si>
    <t>SUMMARY Start-up Costs</t>
  </si>
  <si>
    <t>SUMMARY Per Patient Costs</t>
  </si>
  <si>
    <r>
      <t xml:space="preserve">ADDITIONAL FUNDING </t>
    </r>
    <r>
      <rPr>
        <b/>
        <sz val="9"/>
        <color indexed="10"/>
        <rFont val="Verdana"/>
        <family val="2"/>
      </rPr>
      <t>w suggested costs</t>
    </r>
  </si>
  <si>
    <t>INVOICEABLE ITEMS (SUBJECT TO 0-40% OVERHEAD)</t>
  </si>
  <si>
    <t>Protocol Amendments/Informed Consent Revisions</t>
  </si>
  <si>
    <t>Serious Adverse Event Reporting and Follow up</t>
    <phoneticPr fontId="0" type="noConversion"/>
  </si>
  <si>
    <t>Unscheduled Patient Visits</t>
    <phoneticPr fontId="0" type="noConversion"/>
  </si>
  <si>
    <t>Unplanned and Extra Monitoring Visits</t>
    <phoneticPr fontId="0" type="noConversion"/>
  </si>
  <si>
    <t>Audits</t>
    <phoneticPr fontId="0" type="noConversion"/>
  </si>
  <si>
    <t>Teleconference Calls</t>
    <phoneticPr fontId="0" type="noConversion"/>
  </si>
  <si>
    <t>Dry Ice</t>
    <phoneticPr fontId="0" type="noConversion"/>
  </si>
  <si>
    <t>Site specific</t>
    <phoneticPr fontId="0" type="noConversion"/>
  </si>
  <si>
    <t>Screen Failures</t>
    <phoneticPr fontId="0" type="noConversion"/>
  </si>
  <si>
    <t>Based on assessments and procedures conducted</t>
    <phoneticPr fontId="0" type="noConversion"/>
  </si>
  <si>
    <t>Study close out Fee</t>
  </si>
  <si>
    <t>Phone visit</t>
  </si>
  <si>
    <t>FEES (subject to 0-40% OVERHEAD)</t>
  </si>
  <si>
    <t>Screening
&lt;-2 weeks</t>
  </si>
  <si>
    <t>Week 1</t>
  </si>
  <si>
    <t>Investigator Time (suggested rate)</t>
  </si>
  <si>
    <t>Data Management Time (suggested rate)</t>
  </si>
  <si>
    <t>Overhead (0-40%) per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</si>
</sst>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quot;$&quot;#,##0_);[Red]\(&quot;$&quot;#,##0\)"/>
    <numFmt numFmtId="165" formatCode="_(* #,##0.00_);_(* \(#,##0.00\);_(* &quot;-&quot;??_);_(@_)"/>
    <numFmt numFmtId="166" formatCode="[$$-1009]#,##0"/>
    <numFmt numFmtId="167" formatCode="&quot;$&quot;#,##0"/>
    <numFmt numFmtId="168" formatCode="_(* #,##0_);_(* \(#,##0\);_(* &quot;-&quot;??_);_(@_)"/>
  </numFmts>
  <fonts count="24" x14ac:knownFonts="1">
    <font>
      <sz val="10"/>
      <name val="Verdana"/>
    </font>
    <font>
      <sz val="10"/>
      <name val="Verdana"/>
    </font>
    <font>
      <sz val="10"/>
      <name val="Verdana"/>
    </font>
    <font>
      <b/>
      <sz val="10"/>
      <name val="Verdana"/>
    </font>
    <font>
      <b/>
      <sz val="9"/>
      <name val="Verdana"/>
      <family val="2"/>
    </font>
    <font>
      <sz val="11"/>
      <name val="Verdana"/>
      <family val="2"/>
    </font>
    <font>
      <b/>
      <sz val="11"/>
      <name val="Verdana"/>
      <family val="2"/>
    </font>
    <font>
      <b/>
      <sz val="10"/>
      <color indexed="10"/>
      <name val="Verdana"/>
      <family val="2"/>
    </font>
    <font>
      <b/>
      <sz val="11"/>
      <color indexed="10"/>
      <name val="Verdana"/>
      <family val="2"/>
    </font>
    <font>
      <sz val="10"/>
      <color indexed="10"/>
      <name val="Verdana"/>
      <family val="2"/>
    </font>
    <font>
      <sz val="9"/>
      <name val="Verdana"/>
      <family val="2"/>
    </font>
    <font>
      <sz val="9"/>
      <name val="Verdana"/>
      <family val="2"/>
    </font>
    <font>
      <sz val="11"/>
      <name val="Verdana"/>
      <family val="2"/>
    </font>
    <font>
      <sz val="11"/>
      <name val="Arial"/>
      <family val="2"/>
    </font>
    <font>
      <sz val="9"/>
      <color indexed="10"/>
      <name val="Verdana"/>
      <family val="2"/>
    </font>
    <font>
      <b/>
      <sz val="9"/>
      <color indexed="10"/>
      <name val="Verdana"/>
      <family val="2"/>
    </font>
    <font>
      <b/>
      <sz val="11"/>
      <color indexed="12"/>
      <name val="Verdana"/>
      <family val="2"/>
    </font>
    <font>
      <b/>
      <sz val="10"/>
      <name val="Verdana"/>
      <family val="2"/>
    </font>
    <font>
      <b/>
      <sz val="14"/>
      <name val="Verdana"/>
      <family val="2"/>
    </font>
    <font>
      <sz val="14"/>
      <name val="Verdana"/>
      <family val="2"/>
    </font>
    <font>
      <b/>
      <i/>
      <sz val="12"/>
      <name val="Verdana"/>
      <family val="2"/>
    </font>
    <font>
      <sz val="9"/>
      <color indexed="81"/>
      <name val="Tahoma"/>
      <family val="2"/>
    </font>
    <font>
      <b/>
      <sz val="9"/>
      <color indexed="81"/>
      <name val="Tahoma"/>
      <family val="2"/>
    </font>
    <font>
      <i/>
      <sz val="11"/>
      <name val="Verdana"/>
      <family val="2"/>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44"/>
        <bgColor indexed="64"/>
      </patternFill>
    </fill>
    <fill>
      <patternFill patternType="solid">
        <fgColor indexed="40"/>
        <bgColor indexed="64"/>
      </patternFill>
    </fill>
    <fill>
      <patternFill patternType="solid">
        <fgColor indexed="46"/>
        <bgColor indexed="64"/>
      </patternFill>
    </fill>
    <fill>
      <patternFill patternType="solid">
        <fgColor indexed="42"/>
        <bgColor indexed="64"/>
      </patternFill>
    </fill>
    <fill>
      <patternFill patternType="solid">
        <fgColor indexed="52"/>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34"/>
        <bgColor indexed="64"/>
      </patternFill>
    </fill>
    <fill>
      <patternFill patternType="solid">
        <fgColor indexed="13"/>
        <bgColor indexed="64"/>
      </patternFill>
    </fill>
    <fill>
      <patternFill patternType="solid">
        <fgColor theme="0"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226">
    <xf numFmtId="0" fontId="0" fillId="0" borderId="0" xfId="0"/>
    <xf numFmtId="0" fontId="2" fillId="0" borderId="0" xfId="0" applyFont="1" applyBorder="1" applyAlignment="1">
      <alignment horizontal="center" vertical="center" wrapText="1"/>
    </xf>
    <xf numFmtId="167" fontId="6" fillId="0" borderId="0" xfId="0" applyNumberFormat="1" applyFont="1" applyFill="1" applyBorder="1" applyAlignment="1">
      <alignment horizontal="right"/>
    </xf>
    <xf numFmtId="0" fontId="6" fillId="0" borderId="0" xfId="0" applyFont="1" applyBorder="1" applyAlignment="1">
      <alignment horizontal="right"/>
    </xf>
    <xf numFmtId="167" fontId="3" fillId="2" borderId="1" xfId="0" applyNumberFormat="1" applyFont="1" applyFill="1" applyBorder="1"/>
    <xf numFmtId="167" fontId="3" fillId="2" borderId="1" xfId="0" applyNumberFormat="1" applyFont="1" applyFill="1" applyBorder="1" applyAlignment="1">
      <alignment horizontal="right"/>
    </xf>
    <xf numFmtId="167" fontId="3" fillId="2" borderId="1" xfId="0" applyNumberFormat="1" applyFont="1" applyFill="1" applyBorder="1" applyAlignment="1">
      <alignment wrapText="1"/>
    </xf>
    <xf numFmtId="167" fontId="6" fillId="3" borderId="1" xfId="0" applyNumberFormat="1" applyFont="1" applyFill="1" applyBorder="1" applyAlignment="1">
      <alignment horizontal="right"/>
    </xf>
    <xf numFmtId="0" fontId="5" fillId="0" borderId="0" xfId="0" applyFont="1" applyFill="1" applyBorder="1" applyAlignment="1">
      <alignment horizontal="right"/>
    </xf>
    <xf numFmtId="0" fontId="2" fillId="0" borderId="0" xfId="0" applyFont="1" applyBorder="1" applyAlignment="1">
      <alignment vertical="center" wrapText="1"/>
    </xf>
    <xf numFmtId="0" fontId="2" fillId="0" borderId="0" xfId="0" applyFont="1" applyFill="1" applyBorder="1" applyAlignment="1">
      <alignment vertical="center" wrapText="1"/>
    </xf>
    <xf numFmtId="167" fontId="2" fillId="0" borderId="0" xfId="0" applyNumberFormat="1" applyFont="1" applyBorder="1" applyAlignment="1">
      <alignment horizontal="righ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5" fillId="2" borderId="2" xfId="0" applyFont="1" applyFill="1" applyBorder="1" applyAlignment="1">
      <alignment horizontal="right"/>
    </xf>
    <xf numFmtId="0" fontId="6" fillId="2" borderId="3" xfId="0" applyFont="1" applyFill="1" applyBorder="1" applyAlignment="1">
      <alignment horizontal="right"/>
    </xf>
    <xf numFmtId="0" fontId="6" fillId="2" borderId="2" xfId="0" applyFont="1" applyFill="1" applyBorder="1" applyAlignment="1">
      <alignment horizontal="right"/>
    </xf>
    <xf numFmtId="0" fontId="11" fillId="0" borderId="0" xfId="0" applyFont="1" applyAlignment="1">
      <alignment horizontal="right"/>
    </xf>
    <xf numFmtId="0" fontId="6" fillId="0" borderId="4" xfId="0" applyFont="1" applyBorder="1" applyAlignment="1">
      <alignment horizontal="right"/>
    </xf>
    <xf numFmtId="0" fontId="6" fillId="0" borderId="2" xfId="0" applyFont="1" applyBorder="1" applyAlignment="1">
      <alignment horizontal="right"/>
    </xf>
    <xf numFmtId="0" fontId="5" fillId="0" borderId="2" xfId="0" applyFont="1" applyBorder="1" applyAlignment="1">
      <alignment horizontal="right"/>
    </xf>
    <xf numFmtId="0" fontId="5" fillId="0" borderId="0" xfId="0" applyFont="1" applyBorder="1" applyAlignment="1">
      <alignment horizontal="right"/>
    </xf>
    <xf numFmtId="0" fontId="8" fillId="0" borderId="0" xfId="0" applyFont="1" applyFill="1" applyBorder="1" applyAlignment="1">
      <alignment horizontal="left"/>
    </xf>
    <xf numFmtId="0" fontId="5" fillId="0" borderId="0" xfId="0" applyFont="1" applyFill="1" applyBorder="1" applyAlignment="1"/>
    <xf numFmtId="167" fontId="6" fillId="2" borderId="1" xfId="0" applyNumberFormat="1" applyFont="1" applyFill="1" applyBorder="1" applyAlignment="1">
      <alignment horizontal="right"/>
    </xf>
    <xf numFmtId="0" fontId="5" fillId="0" borderId="0" xfId="0" applyFont="1" applyAlignment="1">
      <alignment horizontal="right"/>
    </xf>
    <xf numFmtId="0" fontId="13" fillId="0" borderId="0" xfId="0" applyFont="1" applyBorder="1" applyAlignment="1">
      <alignment horizontal="right"/>
    </xf>
    <xf numFmtId="0" fontId="10" fillId="0" borderId="0" xfId="0" applyFont="1" applyBorder="1" applyAlignment="1"/>
    <xf numFmtId="0" fontId="10" fillId="0" borderId="0" xfId="0" applyFont="1" applyAlignment="1"/>
    <xf numFmtId="0" fontId="5" fillId="0" borderId="0" xfId="0" applyFont="1" applyBorder="1" applyAlignment="1"/>
    <xf numFmtId="0" fontId="8" fillId="0" borderId="0" xfId="0" applyFont="1" applyBorder="1" applyAlignment="1"/>
    <xf numFmtId="0" fontId="5" fillId="0" borderId="0" xfId="0" applyFont="1" applyAlignment="1"/>
    <xf numFmtId="0" fontId="12" fillId="0" borderId="0" xfId="0" applyFont="1" applyAlignment="1"/>
    <xf numFmtId="0" fontId="11" fillId="0" borderId="0" xfId="0" applyFont="1" applyAlignment="1"/>
    <xf numFmtId="49" fontId="4" fillId="2" borderId="1" xfId="0" applyNumberFormat="1" applyFont="1" applyFill="1" applyBorder="1" applyAlignment="1">
      <alignment horizontal="center" wrapText="1"/>
    </xf>
    <xf numFmtId="49" fontId="4" fillId="2" borderId="1" xfId="1" applyNumberFormat="1" applyFont="1" applyFill="1" applyBorder="1" applyAlignment="1">
      <alignment horizontal="center" wrapText="1"/>
    </xf>
    <xf numFmtId="0" fontId="4" fillId="2" borderId="1" xfId="0" applyFont="1" applyFill="1" applyBorder="1" applyAlignment="1">
      <alignment horizontal="center"/>
    </xf>
    <xf numFmtId="49" fontId="4" fillId="0" borderId="0" xfId="1" applyNumberFormat="1" applyFont="1" applyFill="1" applyBorder="1" applyAlignment="1">
      <alignment horizontal="center" wrapText="1"/>
    </xf>
    <xf numFmtId="0" fontId="10" fillId="0" borderId="0" xfId="0" applyFont="1" applyBorder="1" applyAlignment="1">
      <alignment horizontal="center"/>
    </xf>
    <xf numFmtId="167" fontId="3" fillId="2" borderId="1" xfId="0" applyNumberFormat="1" applyFont="1" applyFill="1" applyBorder="1" applyAlignment="1">
      <alignment horizontal="left"/>
    </xf>
    <xf numFmtId="166" fontId="3" fillId="2" borderId="1" xfId="0" applyNumberFormat="1" applyFont="1" applyFill="1" applyBorder="1" applyAlignment="1">
      <alignment horizontal="right"/>
    </xf>
    <xf numFmtId="166" fontId="2" fillId="0" borderId="0" xfId="0" applyNumberFormat="1" applyFont="1" applyAlignment="1"/>
    <xf numFmtId="166" fontId="3" fillId="0" borderId="0" xfId="0" applyNumberFormat="1" applyFont="1" applyFill="1" applyBorder="1" applyAlignment="1">
      <alignment horizontal="right"/>
    </xf>
    <xf numFmtId="0" fontId="2" fillId="0" borderId="0" xfId="0" applyFont="1" applyAlignment="1"/>
    <xf numFmtId="0" fontId="3" fillId="2" borderId="3" xfId="0" applyFont="1" applyFill="1" applyBorder="1" applyAlignment="1"/>
    <xf numFmtId="0" fontId="2" fillId="5"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wrapText="1"/>
    </xf>
    <xf numFmtId="0" fontId="0" fillId="4" borderId="1" xfId="0" applyFill="1" applyBorder="1" applyAlignment="1">
      <alignment horizontal="center" vertical="center" wrapText="1"/>
    </xf>
    <xf numFmtId="167" fontId="0" fillId="4"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167" fontId="0" fillId="7" borderId="1" xfId="0" applyNumberFormat="1" applyFill="1" applyBorder="1" applyAlignment="1">
      <alignment horizontal="center" vertical="center" wrapText="1"/>
    </xf>
    <xf numFmtId="167" fontId="0" fillId="6" borderId="6"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9" xfId="0" applyFill="1" applyBorder="1" applyAlignment="1">
      <alignment horizontal="center" vertical="center" wrapText="1"/>
    </xf>
    <xf numFmtId="167" fontId="0" fillId="6" borderId="1" xfId="0" applyNumberFormat="1" applyFill="1" applyBorder="1" applyAlignment="1">
      <alignment horizontal="center" vertical="center" wrapText="1"/>
    </xf>
    <xf numFmtId="0" fontId="0" fillId="6" borderId="8" xfId="0" applyFill="1" applyBorder="1" applyAlignment="1">
      <alignment horizontal="center" vertical="center" wrapText="1"/>
    </xf>
    <xf numFmtId="0" fontId="1" fillId="9" borderId="1"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9" borderId="1" xfId="0" applyFill="1" applyBorder="1" applyAlignment="1">
      <alignment horizontal="center" vertical="center" wrapText="1"/>
    </xf>
    <xf numFmtId="167" fontId="0" fillId="9" borderId="8" xfId="0" applyNumberFormat="1" applyFill="1" applyBorder="1" applyAlignment="1">
      <alignment horizontal="center" vertical="center" wrapText="1"/>
    </xf>
    <xf numFmtId="164" fontId="0" fillId="9" borderId="1" xfId="0" applyNumberFormat="1" applyFill="1" applyBorder="1" applyAlignment="1">
      <alignment horizontal="center" vertical="center" wrapText="1"/>
    </xf>
    <xf numFmtId="0" fontId="1" fillId="9" borderId="8"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wrapText="1"/>
    </xf>
    <xf numFmtId="167" fontId="3" fillId="10" borderId="1" xfId="0" applyNumberFormat="1" applyFont="1" applyFill="1" applyBorder="1" applyAlignment="1">
      <alignment horizontal="center" vertical="center" wrapText="1"/>
    </xf>
    <xf numFmtId="0" fontId="0" fillId="8" borderId="6" xfId="0" applyFill="1" applyBorder="1" applyAlignment="1">
      <alignment horizontal="center" vertical="center" wrapText="1"/>
    </xf>
    <xf numFmtId="0" fontId="5" fillId="0" borderId="0" xfId="0" applyFont="1" applyFill="1" applyAlignment="1"/>
    <xf numFmtId="0" fontId="6" fillId="0" borderId="2" xfId="0" applyFont="1" applyFill="1" applyBorder="1" applyAlignment="1">
      <alignment horizontal="right"/>
    </xf>
    <xf numFmtId="167" fontId="6" fillId="3" borderId="10" xfId="0" applyNumberFormat="1" applyFont="1" applyFill="1" applyBorder="1" applyAlignment="1">
      <alignment horizontal="right"/>
    </xf>
    <xf numFmtId="167" fontId="10" fillId="0" borderId="1" xfId="0" applyNumberFormat="1" applyFont="1" applyBorder="1" applyAlignment="1">
      <alignment horizontal="center"/>
    </xf>
    <xf numFmtId="167" fontId="10" fillId="2" borderId="1" xfId="0" applyNumberFormat="1" applyFont="1" applyFill="1" applyBorder="1" applyAlignment="1">
      <alignment horizontal="center"/>
    </xf>
    <xf numFmtId="167" fontId="10" fillId="11" borderId="1" xfId="0" applyNumberFormat="1" applyFont="1" applyFill="1" applyBorder="1" applyAlignment="1">
      <alignment horizontal="center"/>
    </xf>
    <xf numFmtId="167" fontId="3" fillId="3" borderId="1" xfId="0" applyNumberFormat="1" applyFont="1" applyFill="1" applyBorder="1" applyAlignment="1">
      <alignment horizontal="center"/>
    </xf>
    <xf numFmtId="0" fontId="6" fillId="0" borderId="3" xfId="0" applyFont="1" applyFill="1" applyBorder="1" applyAlignment="1">
      <alignment horizontal="right"/>
    </xf>
    <xf numFmtId="0" fontId="5" fillId="0" borderId="2" xfId="0" applyFont="1" applyFill="1" applyBorder="1" applyAlignment="1">
      <alignment horizontal="right"/>
    </xf>
    <xf numFmtId="0" fontId="0" fillId="0" borderId="0" xfId="0" applyFill="1"/>
    <xf numFmtId="0" fontId="8" fillId="0" borderId="1" xfId="0" applyFont="1" applyBorder="1" applyAlignment="1"/>
    <xf numFmtId="166" fontId="6" fillId="3" borderId="1" xfId="0" applyNumberFormat="1" applyFont="1" applyFill="1" applyBorder="1" applyAlignment="1">
      <alignment horizontal="right"/>
    </xf>
    <xf numFmtId="49" fontId="15" fillId="14" borderId="0" xfId="1" applyNumberFormat="1" applyFont="1" applyFill="1" applyBorder="1" applyAlignment="1">
      <alignment horizontal="right" wrapText="1"/>
    </xf>
    <xf numFmtId="167" fontId="10" fillId="14" borderId="0" xfId="0" applyNumberFormat="1" applyFont="1" applyFill="1" applyBorder="1" applyAlignment="1">
      <alignment horizontal="center"/>
    </xf>
    <xf numFmtId="0" fontId="3" fillId="16" borderId="3" xfId="0" applyFont="1" applyFill="1" applyBorder="1" applyAlignment="1"/>
    <xf numFmtId="0" fontId="18" fillId="0" borderId="0" xfId="0" applyFont="1" applyAlignment="1"/>
    <xf numFmtId="0" fontId="19" fillId="0" borderId="0" xfId="0" applyFont="1" applyAlignment="1">
      <alignment horizontal="right"/>
    </xf>
    <xf numFmtId="0" fontId="20" fillId="0" borderId="0" xfId="0" applyFont="1" applyAlignment="1">
      <alignment vertical="center"/>
    </xf>
    <xf numFmtId="0" fontId="20" fillId="0" borderId="0" xfId="0" applyFont="1" applyAlignment="1">
      <alignment horizontal="right" vertical="center"/>
    </xf>
    <xf numFmtId="167" fontId="17" fillId="2" borderId="1" xfId="0" applyNumberFormat="1" applyFont="1" applyFill="1" applyBorder="1" applyAlignment="1">
      <alignment horizontal="left"/>
    </xf>
    <xf numFmtId="168" fontId="17" fillId="2" borderId="1" xfId="1" applyNumberFormat="1" applyFont="1" applyFill="1" applyBorder="1" applyAlignment="1">
      <alignment horizontal="left" wrapText="1"/>
    </xf>
    <xf numFmtId="167" fontId="10" fillId="11" borderId="1" xfId="0" applyNumberFormat="1" applyFont="1" applyFill="1" applyBorder="1" applyAlignment="1">
      <alignment horizontal="left"/>
    </xf>
    <xf numFmtId="167" fontId="10" fillId="17" borderId="1" xfId="0" applyNumberFormat="1" applyFont="1" applyFill="1" applyBorder="1" applyAlignment="1">
      <alignment horizontal="center"/>
    </xf>
    <xf numFmtId="166" fontId="17" fillId="2" borderId="1" xfId="0" applyNumberFormat="1" applyFont="1" applyFill="1" applyBorder="1" applyAlignment="1">
      <alignment horizontal="right"/>
    </xf>
    <xf numFmtId="0" fontId="4" fillId="0" borderId="0" xfId="0" applyFont="1" applyFill="1" applyAlignment="1"/>
    <xf numFmtId="0" fontId="4" fillId="0" borderId="0" xfId="0" applyFont="1" applyFill="1" applyBorder="1" applyAlignment="1">
      <alignment horizontal="right"/>
    </xf>
    <xf numFmtId="0" fontId="6" fillId="0" borderId="1" xfId="0" applyNumberFormat="1" applyFont="1" applyFill="1" applyBorder="1" applyAlignment="1">
      <alignment horizontal="left"/>
    </xf>
    <xf numFmtId="0" fontId="14" fillId="0" borderId="2" xfId="0" applyNumberFormat="1" applyFont="1" applyFill="1" applyBorder="1" applyAlignment="1">
      <alignment horizontal="right"/>
    </xf>
    <xf numFmtId="0" fontId="10" fillId="0" borderId="8" xfId="0" applyNumberFormat="1" applyFont="1" applyFill="1" applyBorder="1" applyAlignment="1"/>
    <xf numFmtId="0" fontId="10" fillId="0" borderId="8" xfId="0" applyNumberFormat="1" applyFont="1" applyFill="1" applyBorder="1"/>
    <xf numFmtId="0" fontId="6" fillId="0" borderId="3" xfId="0" applyFont="1" applyFill="1" applyBorder="1" applyAlignment="1"/>
    <xf numFmtId="164" fontId="3" fillId="0" borderId="2" xfId="0" applyNumberFormat="1" applyFont="1" applyFill="1" applyBorder="1" applyAlignment="1">
      <alignment horizontal="left"/>
    </xf>
    <xf numFmtId="0" fontId="3" fillId="0" borderId="2" xfId="0" applyFont="1" applyFill="1" applyBorder="1" applyAlignment="1">
      <alignment horizontal="right"/>
    </xf>
    <xf numFmtId="164" fontId="3" fillId="0" borderId="3" xfId="0" applyNumberFormat="1" applyFont="1" applyFill="1" applyBorder="1" applyAlignment="1">
      <alignment horizontal="left"/>
    </xf>
    <xf numFmtId="0" fontId="23" fillId="0" borderId="0" xfId="0" applyFont="1" applyFill="1" applyAlignment="1"/>
    <xf numFmtId="0" fontId="0" fillId="6" borderId="6" xfId="0" applyFill="1" applyBorder="1" applyAlignment="1">
      <alignment horizontal="center" vertical="center" wrapText="1"/>
    </xf>
    <xf numFmtId="0" fontId="0" fillId="0" borderId="8" xfId="0" applyFill="1" applyBorder="1" applyAlignment="1"/>
    <xf numFmtId="0" fontId="5" fillId="0" borderId="0" xfId="0" applyFont="1" applyFill="1" applyAlignment="1"/>
    <xf numFmtId="0" fontId="1" fillId="8" borderId="1" xfId="0" applyFont="1" applyFill="1" applyBorder="1" applyAlignment="1">
      <alignment horizontal="center" vertical="center" wrapText="1"/>
    </xf>
    <xf numFmtId="167" fontId="1" fillId="8" borderId="3"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center" vertical="center" wrapText="1"/>
    </xf>
    <xf numFmtId="167" fontId="1" fillId="8" borderId="2"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9" borderId="5" xfId="0" applyFont="1" applyFill="1" applyBorder="1" applyAlignment="1">
      <alignment horizontal="center" vertical="center" wrapText="1"/>
    </xf>
    <xf numFmtId="167" fontId="1" fillId="9" borderId="3" xfId="0" applyNumberFormat="1" applyFont="1" applyFill="1" applyBorder="1" applyAlignment="1">
      <alignment horizontal="center" vertical="center" wrapText="1"/>
    </xf>
    <xf numFmtId="0" fontId="1" fillId="9" borderId="6" xfId="0" applyFont="1" applyFill="1" applyBorder="1" applyAlignment="1">
      <alignment horizontal="center" wrapText="1"/>
    </xf>
    <xf numFmtId="0" fontId="1" fillId="9" borderId="7" xfId="0" applyFont="1" applyFill="1" applyBorder="1" applyAlignment="1">
      <alignment horizontal="center" vertical="top" wrapText="1"/>
    </xf>
    <xf numFmtId="0" fontId="1" fillId="7" borderId="1" xfId="0" applyFont="1" applyFill="1" applyBorder="1" applyAlignment="1">
      <alignment horizontal="center" vertical="center" wrapText="1"/>
    </xf>
    <xf numFmtId="167" fontId="1" fillId="7" borderId="1"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6" borderId="1" xfId="0" applyFont="1" applyFill="1" applyBorder="1" applyAlignment="1">
      <alignment horizontal="center" vertical="center" wrapText="1"/>
    </xf>
    <xf numFmtId="167" fontId="1" fillId="6"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67" fontId="1" fillId="4" borderId="1" xfId="0" applyNumberFormat="1" applyFont="1" applyFill="1" applyBorder="1" applyAlignment="1">
      <alignment horizontal="center" vertical="center" wrapText="1"/>
    </xf>
    <xf numFmtId="0" fontId="1" fillId="9" borderId="0" xfId="0" applyFont="1" applyFill="1" applyBorder="1" applyAlignment="1">
      <alignment horizontal="center" vertical="center" wrapText="1"/>
    </xf>
    <xf numFmtId="167" fontId="1" fillId="9" borderId="1" xfId="0" applyNumberFormat="1" applyFont="1" applyFill="1" applyBorder="1" applyAlignment="1">
      <alignment horizontal="center" vertical="center" wrapText="1"/>
    </xf>
    <xf numFmtId="167" fontId="1" fillId="7" borderId="3"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6"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167" fontId="1" fillId="4" borderId="3"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4" xfId="0" applyFont="1" applyFill="1" applyBorder="1" applyAlignment="1">
      <alignment horizontal="center" vertical="center" wrapText="1"/>
    </xf>
    <xf numFmtId="167" fontId="1" fillId="4" borderId="4" xfId="0" applyNumberFormat="1"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0" xfId="0" applyFont="1" applyBorder="1" applyAlignment="1">
      <alignment vertical="center" wrapText="1"/>
    </xf>
    <xf numFmtId="167" fontId="1" fillId="0" borderId="0" xfId="0" applyNumberFormat="1" applyFont="1" applyBorder="1" applyAlignment="1">
      <alignment horizontal="right" vertical="center" wrapText="1"/>
    </xf>
    <xf numFmtId="0" fontId="1" fillId="5" borderId="0" xfId="0" applyFont="1" applyFill="1" applyBorder="1" applyAlignment="1">
      <alignment vertical="center" wrapText="1"/>
    </xf>
    <xf numFmtId="0" fontId="10" fillId="0" borderId="0" xfId="0" applyFont="1" applyAlignment="1">
      <alignment horizontal="right"/>
    </xf>
    <xf numFmtId="0" fontId="10" fillId="0" borderId="0" xfId="0" applyFont="1" applyBorder="1" applyAlignment="1">
      <alignment horizontal="right"/>
    </xf>
    <xf numFmtId="0" fontId="1" fillId="0" borderId="0" xfId="0" applyFont="1" applyAlignment="1"/>
    <xf numFmtId="0" fontId="1" fillId="2" borderId="2" xfId="0" applyFont="1" applyFill="1" applyBorder="1" applyAlignment="1">
      <alignment horizontal="right"/>
    </xf>
    <xf numFmtId="167" fontId="1" fillId="2" borderId="2" xfId="0" applyNumberFormat="1" applyFont="1" applyFill="1" applyBorder="1" applyAlignment="1">
      <alignment horizontal="right"/>
    </xf>
    <xf numFmtId="167" fontId="1" fillId="0" borderId="1" xfId="0" applyNumberFormat="1" applyFont="1" applyFill="1" applyBorder="1" applyAlignment="1">
      <alignment horizontal="right"/>
    </xf>
    <xf numFmtId="0" fontId="1" fillId="0" borderId="0" xfId="0" applyFont="1" applyBorder="1" applyAlignment="1"/>
    <xf numFmtId="0" fontId="1" fillId="16" borderId="2" xfId="0" applyFont="1" applyFill="1" applyBorder="1" applyAlignment="1">
      <alignment horizontal="right"/>
    </xf>
    <xf numFmtId="0" fontId="1" fillId="0" borderId="0" xfId="0" applyFont="1" applyBorder="1" applyAlignment="1">
      <alignment horizontal="right"/>
    </xf>
    <xf numFmtId="0" fontId="1" fillId="0" borderId="0" xfId="0" applyFont="1" applyFill="1" applyBorder="1" applyAlignment="1">
      <alignment horizontal="right"/>
    </xf>
    <xf numFmtId="167" fontId="1" fillId="0" borderId="6" xfId="0" applyNumberFormat="1" applyFont="1" applyFill="1" applyBorder="1" applyAlignment="1">
      <alignment horizontal="right"/>
    </xf>
    <xf numFmtId="167" fontId="10" fillId="0" borderId="1" xfId="0" applyNumberFormat="1" applyFont="1" applyFill="1" applyBorder="1" applyAlignment="1">
      <alignment horizontal="center"/>
    </xf>
    <xf numFmtId="0" fontId="10" fillId="0" borderId="0" xfId="0" applyNumberFormat="1" applyFont="1" applyFill="1" applyBorder="1" applyAlignment="1">
      <alignment horizontal="right"/>
    </xf>
    <xf numFmtId="167" fontId="10" fillId="0" borderId="0" xfId="0" applyNumberFormat="1" applyFont="1" applyFill="1" applyBorder="1" applyAlignment="1">
      <alignment horizontal="right"/>
    </xf>
    <xf numFmtId="167" fontId="10" fillId="0" borderId="0" xfId="0" applyNumberFormat="1" applyFont="1" applyBorder="1" applyAlignment="1">
      <alignment horizontal="right"/>
    </xf>
    <xf numFmtId="167" fontId="1" fillId="12" borderId="1" xfId="0" applyNumberFormat="1" applyFont="1" applyFill="1" applyBorder="1" applyAlignment="1">
      <alignment horizontal="center"/>
    </xf>
    <xf numFmtId="166" fontId="1" fillId="0" borderId="0" xfId="0" applyNumberFormat="1" applyFont="1" applyFill="1" applyBorder="1" applyAlignment="1">
      <alignment horizontal="right"/>
    </xf>
    <xf numFmtId="166" fontId="1" fillId="0" borderId="0" xfId="0" applyNumberFormat="1" applyFont="1" applyBorder="1" applyAlignment="1"/>
    <xf numFmtId="166" fontId="1" fillId="0" borderId="0" xfId="0" applyNumberFormat="1" applyFont="1" applyAlignment="1"/>
    <xf numFmtId="167" fontId="1" fillId="0" borderId="1" xfId="0" applyNumberFormat="1" applyFont="1" applyBorder="1" applyAlignment="1">
      <alignment horizontal="center"/>
    </xf>
    <xf numFmtId="167" fontId="1" fillId="13" borderId="1" xfId="0" applyNumberFormat="1" applyFont="1" applyFill="1" applyBorder="1" applyAlignment="1">
      <alignment horizontal="center"/>
    </xf>
    <xf numFmtId="167" fontId="1" fillId="3" borderId="1" xfId="0" applyNumberFormat="1" applyFont="1" applyFill="1" applyBorder="1" applyAlignment="1">
      <alignment horizontal="center"/>
    </xf>
    <xf numFmtId="0" fontId="5" fillId="0" borderId="2" xfId="0" applyFont="1" applyFill="1" applyBorder="1" applyAlignment="1"/>
    <xf numFmtId="0" fontId="10" fillId="0" borderId="2" xfId="0" applyFont="1" applyFill="1" applyBorder="1" applyAlignment="1">
      <alignment horizontal="right"/>
    </xf>
    <xf numFmtId="0" fontId="10" fillId="0" borderId="8" xfId="0" applyFont="1" applyFill="1" applyBorder="1" applyAlignment="1">
      <alignment horizontal="right"/>
    </xf>
    <xf numFmtId="0" fontId="10" fillId="2" borderId="2" xfId="0" applyFont="1" applyFill="1" applyBorder="1" applyAlignment="1">
      <alignment horizontal="right"/>
    </xf>
    <xf numFmtId="0" fontId="10" fillId="2" borderId="8" xfId="0" applyFont="1" applyFill="1" applyBorder="1" applyAlignment="1">
      <alignment horizontal="right"/>
    </xf>
    <xf numFmtId="0" fontId="3" fillId="2" borderId="1" xfId="0" applyFont="1" applyFill="1" applyBorder="1" applyAlignment="1"/>
    <xf numFmtId="0" fontId="0" fillId="2" borderId="1" xfId="0" applyFill="1" applyBorder="1" applyAlignment="1"/>
    <xf numFmtId="0" fontId="6" fillId="15" borderId="2" xfId="0" applyFont="1" applyFill="1" applyBorder="1" applyAlignment="1" applyProtection="1">
      <alignment horizontal="center" vertical="center" wrapText="1"/>
      <protection locked="0"/>
    </xf>
    <xf numFmtId="0" fontId="6" fillId="15" borderId="4" xfId="0" applyFont="1" applyFill="1" applyBorder="1" applyAlignment="1" applyProtection="1">
      <alignment horizontal="center" vertical="center" wrapText="1"/>
      <protection locked="0"/>
    </xf>
    <xf numFmtId="0" fontId="6" fillId="6"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6" fillId="9" borderId="6"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5" xfId="0"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6" borderId="6" xfId="0" applyFill="1" applyBorder="1" applyAlignment="1">
      <alignment horizontal="center" vertical="center" wrapText="1"/>
    </xf>
    <xf numFmtId="0" fontId="6"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1" fillId="4" borderId="6" xfId="0" applyFont="1" applyFill="1" applyBorder="1" applyAlignment="1">
      <alignment horizontal="center" vertical="center" wrapText="1"/>
    </xf>
    <xf numFmtId="0" fontId="0" fillId="4" borderId="7" xfId="0" applyFill="1" applyBorder="1" applyAlignment="1">
      <alignment vertical="center" wrapText="1"/>
    </xf>
    <xf numFmtId="0" fontId="0" fillId="4" borderId="5" xfId="0" applyFill="1"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6" fillId="7"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7" borderId="6" xfId="0" applyFill="1" applyBorder="1" applyAlignment="1">
      <alignment horizontal="center" vertical="center" wrapText="1"/>
    </xf>
    <xf numFmtId="6" fontId="1" fillId="9" borderId="6"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3" fillId="2" borderId="1" xfId="0" applyFont="1" applyFill="1" applyBorder="1" applyAlignment="1"/>
    <xf numFmtId="0" fontId="0" fillId="2" borderId="1" xfId="0" applyFill="1" applyBorder="1" applyAlignment="1"/>
    <xf numFmtId="0" fontId="3" fillId="0" borderId="3" xfId="0" applyFont="1" applyFill="1" applyBorder="1" applyAlignment="1">
      <alignment horizontal="left"/>
    </xf>
    <xf numFmtId="0" fontId="3" fillId="0" borderId="2" xfId="0" applyFont="1" applyFill="1" applyBorder="1" applyAlignment="1">
      <alignment horizontal="left"/>
    </xf>
    <xf numFmtId="0" fontId="3" fillId="0" borderId="8" xfId="0" applyFont="1" applyFill="1" applyBorder="1" applyAlignment="1">
      <alignment horizontal="left"/>
    </xf>
    <xf numFmtId="0" fontId="3" fillId="0" borderId="11" xfId="0" applyFont="1" applyFill="1" applyBorder="1" applyAlignment="1">
      <alignment horizontal="left" vertical="center"/>
    </xf>
    <xf numFmtId="0" fontId="0" fillId="0" borderId="14" xfId="0" applyFill="1" applyBorder="1" applyAlignment="1">
      <alignment horizontal="left" vertical="center"/>
    </xf>
    <xf numFmtId="0" fontId="0" fillId="0" borderId="9" xfId="0" applyFill="1" applyBorder="1" applyAlignment="1">
      <alignment horizontal="left" vertical="center"/>
    </xf>
    <xf numFmtId="0" fontId="0" fillId="0" borderId="12"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0" fillId="0" borderId="13" xfId="0" applyFill="1" applyBorder="1" applyAlignment="1">
      <alignment horizontal="left" vertical="center"/>
    </xf>
    <xf numFmtId="0" fontId="0" fillId="0" borderId="4" xfId="0" applyFill="1" applyBorder="1" applyAlignment="1">
      <alignment horizontal="left" vertical="center"/>
    </xf>
    <xf numFmtId="0" fontId="0" fillId="0" borderId="16" xfId="0" applyFill="1" applyBorder="1" applyAlignment="1">
      <alignment horizontal="left" vertical="center"/>
    </xf>
    <xf numFmtId="0" fontId="0" fillId="0" borderId="1" xfId="0" applyBorder="1" applyAlignment="1"/>
    <xf numFmtId="0" fontId="3" fillId="0" borderId="3" xfId="0" applyFont="1" applyFill="1" applyBorder="1" applyAlignment="1">
      <alignment horizontal="left" vertical="center"/>
    </xf>
    <xf numFmtId="0" fontId="0" fillId="0" borderId="2" xfId="0" applyFill="1" applyBorder="1" applyAlignment="1"/>
    <xf numFmtId="0" fontId="0" fillId="0" borderId="8" xfId="0" applyFill="1" applyBorder="1" applyAlignment="1"/>
    <xf numFmtId="0" fontId="6" fillId="0" borderId="0" xfId="0" applyFont="1" applyFill="1" applyBorder="1" applyAlignment="1"/>
    <xf numFmtId="0" fontId="5" fillId="0" borderId="0" xfId="0" applyFont="1" applyFill="1" applyAlignment="1"/>
    <xf numFmtId="167" fontId="3" fillId="0" borderId="3" xfId="0" applyNumberFormat="1" applyFont="1" applyFill="1" applyBorder="1" applyAlignment="1">
      <alignment horizontal="left" vertical="center"/>
    </xf>
    <xf numFmtId="0" fontId="0" fillId="0" borderId="2" xfId="0" applyFill="1" applyBorder="1" applyAlignment="1">
      <alignment horizontal="left" vertical="center"/>
    </xf>
    <xf numFmtId="0" fontId="0" fillId="0" borderId="8" xfId="0" applyFill="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5"/>
  <sheetViews>
    <sheetView topLeftCell="A48" zoomScale="73" zoomScaleNormal="73" zoomScaleSheetLayoutView="75" workbookViewId="0">
      <selection activeCell="D3" sqref="D3:D4"/>
    </sheetView>
  </sheetViews>
  <sheetFormatPr defaultColWidth="11" defaultRowHeight="13.8" x14ac:dyDescent="0.2"/>
  <cols>
    <col min="1" max="2" width="16" style="12" customWidth="1"/>
    <col min="3" max="3" width="24.26953125" style="9" customWidth="1"/>
    <col min="4" max="4" width="60.90625" style="9" customWidth="1"/>
    <col min="5" max="5" width="30.90625" style="9" customWidth="1"/>
    <col min="6" max="6" width="34.08984375" style="11" customWidth="1"/>
    <col min="7" max="16384" width="11" style="9"/>
  </cols>
  <sheetData>
    <row r="1" spans="1:6" s="50" customFormat="1" ht="30" customHeight="1" x14ac:dyDescent="0.2">
      <c r="A1" s="68"/>
      <c r="B1" s="69" t="s">
        <v>0</v>
      </c>
      <c r="C1" s="69" t="s">
        <v>1</v>
      </c>
      <c r="D1" s="68" t="s">
        <v>2</v>
      </c>
      <c r="E1" s="70" t="s">
        <v>3</v>
      </c>
      <c r="F1" s="69" t="s">
        <v>4</v>
      </c>
    </row>
    <row r="2" spans="1:6" s="50" customFormat="1" ht="42.75" customHeight="1" x14ac:dyDescent="0.2">
      <c r="A2" s="51"/>
      <c r="B2" s="52"/>
      <c r="C2" s="171" t="s">
        <v>5</v>
      </c>
      <c r="D2" s="171"/>
      <c r="E2" s="171"/>
      <c r="F2" s="52"/>
    </row>
    <row r="3" spans="1:6" ht="59.1" customHeight="1" x14ac:dyDescent="0.2">
      <c r="A3" s="196" t="s">
        <v>6</v>
      </c>
      <c r="B3" s="179" t="s">
        <v>7</v>
      </c>
      <c r="C3" s="110" t="s">
        <v>8</v>
      </c>
      <c r="D3" s="179" t="s">
        <v>9</v>
      </c>
      <c r="E3" s="111" t="s">
        <v>10</v>
      </c>
      <c r="F3" s="179" t="s">
        <v>11</v>
      </c>
    </row>
    <row r="4" spans="1:6" ht="27" customHeight="1" x14ac:dyDescent="0.2">
      <c r="A4" s="197"/>
      <c r="B4" s="198"/>
      <c r="C4" s="110" t="s">
        <v>12</v>
      </c>
      <c r="D4" s="180"/>
      <c r="E4" s="111" t="s">
        <v>13</v>
      </c>
      <c r="F4" s="183"/>
    </row>
    <row r="5" spans="1:6" ht="26.1" customHeight="1" x14ac:dyDescent="0.2">
      <c r="A5" s="197"/>
      <c r="B5" s="198"/>
      <c r="C5" s="110" t="s">
        <v>14</v>
      </c>
      <c r="D5" s="112" t="s">
        <v>15</v>
      </c>
      <c r="E5" s="111" t="s">
        <v>16</v>
      </c>
      <c r="F5" s="183"/>
    </row>
    <row r="6" spans="1:6" ht="25.2" x14ac:dyDescent="0.2">
      <c r="A6" s="197"/>
      <c r="B6" s="198"/>
      <c r="C6" s="113" t="s">
        <v>17</v>
      </c>
      <c r="D6" s="71"/>
      <c r="E6" s="114" t="s">
        <v>18</v>
      </c>
      <c r="F6" s="183"/>
    </row>
    <row r="7" spans="1:6" ht="12.6" x14ac:dyDescent="0.2">
      <c r="A7" s="184"/>
      <c r="B7" s="180"/>
      <c r="C7" s="113" t="s">
        <v>19</v>
      </c>
      <c r="D7" s="115"/>
      <c r="E7" s="114" t="s">
        <v>20</v>
      </c>
      <c r="F7" s="184"/>
    </row>
    <row r="8" spans="1:6" ht="96" customHeight="1" x14ac:dyDescent="0.2">
      <c r="A8" s="176" t="s">
        <v>21</v>
      </c>
      <c r="B8" s="181" t="s">
        <v>22</v>
      </c>
      <c r="C8" s="62" t="s">
        <v>23</v>
      </c>
      <c r="D8" s="116" t="s">
        <v>24</v>
      </c>
      <c r="E8" s="117" t="s">
        <v>25</v>
      </c>
      <c r="F8" s="118" t="s">
        <v>26</v>
      </c>
    </row>
    <row r="9" spans="1:6" s="10" customFormat="1" ht="75.599999999999994" x14ac:dyDescent="0.2">
      <c r="A9" s="177"/>
      <c r="B9" s="183"/>
      <c r="C9" s="62" t="s">
        <v>27</v>
      </c>
      <c r="D9" s="62" t="s">
        <v>28</v>
      </c>
      <c r="E9" s="117" t="s">
        <v>29</v>
      </c>
      <c r="F9" s="119" t="s">
        <v>30</v>
      </c>
    </row>
    <row r="10" spans="1:6" s="10" customFormat="1" ht="27" customHeight="1" x14ac:dyDescent="0.2">
      <c r="A10" s="178"/>
      <c r="B10" s="184"/>
      <c r="C10" s="62" t="s">
        <v>31</v>
      </c>
      <c r="D10" s="62" t="s">
        <v>32</v>
      </c>
      <c r="E10" s="117" t="s">
        <v>33</v>
      </c>
      <c r="F10" s="116"/>
    </row>
    <row r="11" spans="1:6" s="10" customFormat="1" ht="50.4" x14ac:dyDescent="0.2">
      <c r="A11" s="49" t="s">
        <v>34</v>
      </c>
      <c r="B11" s="120" t="s">
        <v>22</v>
      </c>
      <c r="C11" s="120" t="s">
        <v>35</v>
      </c>
      <c r="D11" s="120" t="s">
        <v>36</v>
      </c>
      <c r="E11" s="121" t="s">
        <v>37</v>
      </c>
      <c r="F11" s="122" t="s">
        <v>38</v>
      </c>
    </row>
    <row r="12" spans="1:6" s="10" customFormat="1" ht="27.75" customHeight="1" x14ac:dyDescent="0.2">
      <c r="A12" s="48" t="s">
        <v>39</v>
      </c>
      <c r="B12" s="123" t="s">
        <v>22</v>
      </c>
      <c r="C12" s="123" t="s">
        <v>40</v>
      </c>
      <c r="D12" s="123" t="s">
        <v>41</v>
      </c>
      <c r="E12" s="124" t="s">
        <v>42</v>
      </c>
      <c r="F12" s="123" t="s">
        <v>26</v>
      </c>
    </row>
    <row r="13" spans="1:6" ht="126" x14ac:dyDescent="0.2">
      <c r="A13" s="186" t="s">
        <v>43</v>
      </c>
      <c r="B13" s="190" t="s">
        <v>44</v>
      </c>
      <c r="C13" s="125" t="s">
        <v>45</v>
      </c>
      <c r="D13" s="125" t="s">
        <v>46</v>
      </c>
      <c r="E13" s="126">
        <v>2500</v>
      </c>
      <c r="F13" s="125" t="s">
        <v>47</v>
      </c>
    </row>
    <row r="14" spans="1:6" ht="95.1" customHeight="1" x14ac:dyDescent="0.2">
      <c r="A14" s="199"/>
      <c r="B14" s="183"/>
      <c r="C14" s="125" t="s">
        <v>48</v>
      </c>
      <c r="D14" s="125" t="s">
        <v>49</v>
      </c>
      <c r="E14" s="126">
        <v>2500</v>
      </c>
      <c r="F14" s="125" t="s">
        <v>50</v>
      </c>
    </row>
    <row r="15" spans="1:6" s="10" customFormat="1" ht="15.75" customHeight="1" x14ac:dyDescent="0.2">
      <c r="A15" s="189"/>
      <c r="B15" s="184"/>
      <c r="C15" s="125" t="s">
        <v>51</v>
      </c>
      <c r="D15" s="125" t="s">
        <v>52</v>
      </c>
      <c r="E15" s="126">
        <v>1200</v>
      </c>
      <c r="F15" s="125" t="s">
        <v>38</v>
      </c>
    </row>
    <row r="16" spans="1:6" s="10" customFormat="1" ht="39" customHeight="1" x14ac:dyDescent="0.2">
      <c r="A16" s="47" t="s">
        <v>53</v>
      </c>
      <c r="B16" s="53" t="s">
        <v>54</v>
      </c>
      <c r="C16" s="53" t="s">
        <v>55</v>
      </c>
      <c r="D16" s="53" t="s">
        <v>56</v>
      </c>
      <c r="E16" s="54" t="s">
        <v>57</v>
      </c>
      <c r="F16" s="125" t="s">
        <v>38</v>
      </c>
    </row>
    <row r="17" spans="1:6" ht="39.75" customHeight="1" x14ac:dyDescent="0.2">
      <c r="A17" s="51"/>
      <c r="B17" s="52"/>
      <c r="C17" s="172" t="s">
        <v>58</v>
      </c>
      <c r="D17" s="172"/>
      <c r="E17" s="172"/>
      <c r="F17" s="52"/>
    </row>
    <row r="18" spans="1:6" s="10" customFormat="1" ht="27" customHeight="1" x14ac:dyDescent="0.2">
      <c r="A18" s="176" t="s">
        <v>59</v>
      </c>
      <c r="B18" s="181" t="s">
        <v>60</v>
      </c>
      <c r="C18" s="63" t="s">
        <v>61</v>
      </c>
      <c r="D18" s="64" t="s">
        <v>62</v>
      </c>
      <c r="E18" s="64" t="s">
        <v>63</v>
      </c>
      <c r="F18" s="181" t="s">
        <v>38</v>
      </c>
    </row>
    <row r="19" spans="1:6" s="10" customFormat="1" ht="24" customHeight="1" x14ac:dyDescent="0.2">
      <c r="A19" s="177"/>
      <c r="B19" s="182"/>
      <c r="C19" s="65" t="s">
        <v>64</v>
      </c>
      <c r="D19" s="64" t="s">
        <v>65</v>
      </c>
      <c r="E19" s="66">
        <v>100</v>
      </c>
      <c r="F19" s="182"/>
    </row>
    <row r="20" spans="1:6" s="10" customFormat="1" ht="26.1" customHeight="1" x14ac:dyDescent="0.2">
      <c r="A20" s="177"/>
      <c r="B20" s="182"/>
      <c r="C20" s="127" t="s">
        <v>66</v>
      </c>
      <c r="D20" s="64" t="s">
        <v>67</v>
      </c>
      <c r="E20" s="64" t="s">
        <v>68</v>
      </c>
      <c r="F20" s="182"/>
    </row>
    <row r="21" spans="1:6" s="10" customFormat="1" ht="12.75" customHeight="1" x14ac:dyDescent="0.2">
      <c r="A21" s="177"/>
      <c r="B21" s="182"/>
      <c r="C21" s="65" t="s">
        <v>69</v>
      </c>
      <c r="D21" s="64" t="s">
        <v>70</v>
      </c>
      <c r="E21" s="66">
        <v>125</v>
      </c>
      <c r="F21" s="182"/>
    </row>
    <row r="22" spans="1:6" s="10" customFormat="1" ht="27" customHeight="1" x14ac:dyDescent="0.2">
      <c r="A22" s="177"/>
      <c r="B22" s="182"/>
      <c r="C22" s="67" t="s">
        <v>71</v>
      </c>
      <c r="D22" s="62" t="s">
        <v>72</v>
      </c>
      <c r="E22" s="128" t="s">
        <v>73</v>
      </c>
      <c r="F22" s="182"/>
    </row>
    <row r="23" spans="1:6" s="10" customFormat="1" ht="15" hidden="1" customHeight="1" x14ac:dyDescent="0.2">
      <c r="A23" s="177"/>
      <c r="B23" s="183"/>
      <c r="C23" s="67"/>
      <c r="D23" s="62"/>
      <c r="E23" s="62"/>
      <c r="F23" s="183"/>
    </row>
    <row r="24" spans="1:6" s="10" customFormat="1" ht="30.75" customHeight="1" x14ac:dyDescent="0.2">
      <c r="A24" s="177"/>
      <c r="B24" s="183"/>
      <c r="C24" s="62" t="s">
        <v>74</v>
      </c>
      <c r="D24" s="62" t="s">
        <v>75</v>
      </c>
      <c r="E24" s="117">
        <v>25</v>
      </c>
      <c r="F24" s="183"/>
    </row>
    <row r="25" spans="1:6" s="10" customFormat="1" ht="33" customHeight="1" x14ac:dyDescent="0.2">
      <c r="A25" s="177"/>
      <c r="B25" s="183"/>
      <c r="C25" s="62" t="s">
        <v>76</v>
      </c>
      <c r="D25" s="62" t="s">
        <v>77</v>
      </c>
      <c r="E25" s="117">
        <v>50</v>
      </c>
      <c r="F25" s="183"/>
    </row>
    <row r="26" spans="1:6" s="10" customFormat="1" ht="26.1" customHeight="1" x14ac:dyDescent="0.2">
      <c r="A26" s="177"/>
      <c r="B26" s="183"/>
      <c r="C26" s="62" t="s">
        <v>78</v>
      </c>
      <c r="D26" s="62" t="s">
        <v>79</v>
      </c>
      <c r="E26" s="117">
        <v>75</v>
      </c>
      <c r="F26" s="183"/>
    </row>
    <row r="27" spans="1:6" s="10" customFormat="1" ht="26.1" customHeight="1" x14ac:dyDescent="0.2">
      <c r="A27" s="177"/>
      <c r="B27" s="183"/>
      <c r="C27" s="62" t="s">
        <v>80</v>
      </c>
      <c r="D27" s="62" t="s">
        <v>79</v>
      </c>
      <c r="E27" s="117">
        <v>60</v>
      </c>
      <c r="F27" s="184"/>
    </row>
    <row r="28" spans="1:6" s="10" customFormat="1" ht="20.100000000000001" customHeight="1" x14ac:dyDescent="0.2">
      <c r="A28" s="177"/>
      <c r="B28" s="183"/>
      <c r="C28" s="62" t="s">
        <v>81</v>
      </c>
      <c r="D28" s="62" t="s">
        <v>82</v>
      </c>
      <c r="E28" s="117" t="s">
        <v>83</v>
      </c>
      <c r="F28" s="62" t="s">
        <v>84</v>
      </c>
    </row>
    <row r="29" spans="1:6" s="10" customFormat="1" ht="18" customHeight="1" x14ac:dyDescent="0.2">
      <c r="A29" s="177"/>
      <c r="B29" s="183"/>
      <c r="C29" s="62" t="s">
        <v>85</v>
      </c>
      <c r="D29" s="62" t="s">
        <v>86</v>
      </c>
      <c r="E29" s="117">
        <v>100</v>
      </c>
      <c r="F29" s="201" t="s">
        <v>38</v>
      </c>
    </row>
    <row r="30" spans="1:6" s="10" customFormat="1" ht="12.75" customHeight="1" x14ac:dyDescent="0.2">
      <c r="A30" s="178"/>
      <c r="B30" s="184"/>
      <c r="C30" s="62" t="s">
        <v>87</v>
      </c>
      <c r="D30" s="62" t="s">
        <v>88</v>
      </c>
      <c r="E30" s="117">
        <v>35</v>
      </c>
      <c r="F30" s="184"/>
    </row>
    <row r="31" spans="1:6" s="10" customFormat="1" ht="30.75" customHeight="1" x14ac:dyDescent="0.2">
      <c r="A31" s="195" t="s">
        <v>89</v>
      </c>
      <c r="B31" s="200" t="s">
        <v>22</v>
      </c>
      <c r="C31" s="55" t="s">
        <v>61</v>
      </c>
      <c r="D31" s="55" t="s">
        <v>90</v>
      </c>
      <c r="E31" s="56" t="s">
        <v>63</v>
      </c>
      <c r="F31" s="200" t="s">
        <v>91</v>
      </c>
    </row>
    <row r="32" spans="1:6" s="10" customFormat="1" ht="24" customHeight="1" x14ac:dyDescent="0.2">
      <c r="A32" s="183"/>
      <c r="B32" s="193"/>
      <c r="C32" s="120" t="s">
        <v>92</v>
      </c>
      <c r="D32" s="120" t="s">
        <v>93</v>
      </c>
      <c r="E32" s="129" t="s">
        <v>94</v>
      </c>
      <c r="F32" s="183"/>
    </row>
    <row r="33" spans="1:7" s="10" customFormat="1" ht="15" customHeight="1" x14ac:dyDescent="0.2">
      <c r="A33" s="183"/>
      <c r="B33" s="193"/>
      <c r="C33" s="120" t="s">
        <v>95</v>
      </c>
      <c r="D33" s="120" t="s">
        <v>96</v>
      </c>
      <c r="E33" s="129">
        <v>25</v>
      </c>
      <c r="F33" s="183"/>
      <c r="G33" s="130"/>
    </row>
    <row r="34" spans="1:7" s="10" customFormat="1" ht="15" customHeight="1" x14ac:dyDescent="0.2">
      <c r="A34" s="183"/>
      <c r="B34" s="193"/>
      <c r="C34" s="120" t="s">
        <v>97</v>
      </c>
      <c r="D34" s="120" t="s">
        <v>98</v>
      </c>
      <c r="E34" s="129">
        <v>25</v>
      </c>
      <c r="F34" s="183"/>
      <c r="G34" s="130"/>
    </row>
    <row r="35" spans="1:7" s="10" customFormat="1" ht="15" customHeight="1" x14ac:dyDescent="0.2">
      <c r="A35" s="183"/>
      <c r="B35" s="193"/>
      <c r="C35" s="120" t="s">
        <v>99</v>
      </c>
      <c r="D35" s="120" t="s">
        <v>100</v>
      </c>
      <c r="E35" s="129">
        <v>50</v>
      </c>
      <c r="F35" s="183"/>
      <c r="G35" s="130"/>
    </row>
    <row r="36" spans="1:7" s="10" customFormat="1" ht="15" customHeight="1" x14ac:dyDescent="0.2">
      <c r="A36" s="183"/>
      <c r="B36" s="193"/>
      <c r="C36" s="120" t="s">
        <v>101</v>
      </c>
      <c r="D36" s="120" t="s">
        <v>102</v>
      </c>
      <c r="E36" s="129">
        <v>20</v>
      </c>
      <c r="F36" s="183"/>
      <c r="G36" s="130"/>
    </row>
    <row r="37" spans="1:7" s="10" customFormat="1" ht="15" customHeight="1" x14ac:dyDescent="0.2">
      <c r="A37" s="183"/>
      <c r="B37" s="193"/>
      <c r="C37" s="120" t="s">
        <v>103</v>
      </c>
      <c r="D37" s="120" t="s">
        <v>104</v>
      </c>
      <c r="E37" s="129">
        <v>20</v>
      </c>
      <c r="F37" s="183"/>
      <c r="G37" s="130"/>
    </row>
    <row r="38" spans="1:7" s="10" customFormat="1" ht="38.1" customHeight="1" x14ac:dyDescent="0.2">
      <c r="A38" s="183"/>
      <c r="B38" s="194"/>
      <c r="C38" s="120" t="s">
        <v>105</v>
      </c>
      <c r="D38" s="120" t="s">
        <v>106</v>
      </c>
      <c r="E38" s="129">
        <v>75</v>
      </c>
      <c r="F38" s="184"/>
      <c r="G38" s="130"/>
    </row>
    <row r="39" spans="1:7" s="10" customFormat="1" ht="27" customHeight="1" x14ac:dyDescent="0.2">
      <c r="A39" s="173" t="s">
        <v>39</v>
      </c>
      <c r="B39" s="185" t="s">
        <v>22</v>
      </c>
      <c r="C39" s="59" t="s">
        <v>61</v>
      </c>
      <c r="D39" s="107" t="s">
        <v>107</v>
      </c>
      <c r="E39" s="57" t="s">
        <v>18</v>
      </c>
      <c r="F39" s="185" t="s">
        <v>108</v>
      </c>
      <c r="G39" s="130"/>
    </row>
    <row r="40" spans="1:7" s="10" customFormat="1" ht="12.75" customHeight="1" x14ac:dyDescent="0.2">
      <c r="A40" s="174"/>
      <c r="B40" s="183"/>
      <c r="C40" s="131" t="s">
        <v>109</v>
      </c>
      <c r="D40" s="123" t="s">
        <v>110</v>
      </c>
      <c r="E40" s="124">
        <v>135</v>
      </c>
      <c r="F40" s="183"/>
      <c r="G40" s="130"/>
    </row>
    <row r="41" spans="1:7" s="10" customFormat="1" ht="26.1" customHeight="1" x14ac:dyDescent="0.2">
      <c r="A41" s="174"/>
      <c r="B41" s="183"/>
      <c r="C41" s="131" t="s">
        <v>111</v>
      </c>
      <c r="D41" s="123" t="s">
        <v>112</v>
      </c>
      <c r="E41" s="124" t="s">
        <v>113</v>
      </c>
      <c r="F41" s="183"/>
      <c r="G41" s="130"/>
    </row>
    <row r="42" spans="1:7" s="10" customFormat="1" ht="12.75" customHeight="1" x14ac:dyDescent="0.2">
      <c r="A42" s="174"/>
      <c r="B42" s="183"/>
      <c r="C42" s="131" t="s">
        <v>114</v>
      </c>
      <c r="D42" s="123" t="s">
        <v>115</v>
      </c>
      <c r="E42" s="124" t="s">
        <v>116</v>
      </c>
      <c r="F42" s="183"/>
      <c r="G42" s="130"/>
    </row>
    <row r="43" spans="1:7" s="10" customFormat="1" ht="12.75" customHeight="1" x14ac:dyDescent="0.2">
      <c r="A43" s="174"/>
      <c r="B43" s="183"/>
      <c r="C43" s="61" t="s">
        <v>117</v>
      </c>
      <c r="D43" s="123" t="s">
        <v>115</v>
      </c>
      <c r="E43" s="60" t="s">
        <v>118</v>
      </c>
      <c r="F43" s="183"/>
      <c r="G43" s="52"/>
    </row>
    <row r="44" spans="1:7" s="10" customFormat="1" ht="38.1" customHeight="1" x14ac:dyDescent="0.2">
      <c r="A44" s="174"/>
      <c r="B44" s="183"/>
      <c r="C44" s="61" t="s">
        <v>119</v>
      </c>
      <c r="D44" s="58" t="s">
        <v>120</v>
      </c>
      <c r="E44" s="60" t="s">
        <v>121</v>
      </c>
      <c r="F44" s="183"/>
      <c r="G44" s="52"/>
    </row>
    <row r="45" spans="1:7" s="10" customFormat="1" ht="12.75" customHeight="1" x14ac:dyDescent="0.2">
      <c r="A45" s="174"/>
      <c r="B45" s="183"/>
      <c r="C45" s="131" t="s">
        <v>122</v>
      </c>
      <c r="D45" s="123" t="s">
        <v>123</v>
      </c>
      <c r="E45" s="124">
        <v>55</v>
      </c>
      <c r="F45" s="183"/>
      <c r="G45" s="130"/>
    </row>
    <row r="46" spans="1:7" s="10" customFormat="1" ht="12.75" customHeight="1" x14ac:dyDescent="0.2">
      <c r="A46" s="174"/>
      <c r="B46" s="183"/>
      <c r="C46" s="131" t="s">
        <v>124</v>
      </c>
      <c r="D46" s="123" t="s">
        <v>125</v>
      </c>
      <c r="E46" s="124">
        <v>350</v>
      </c>
      <c r="F46" s="183"/>
      <c r="G46" s="130"/>
    </row>
    <row r="47" spans="1:7" s="10" customFormat="1" ht="12.75" customHeight="1" x14ac:dyDescent="0.2">
      <c r="A47" s="174"/>
      <c r="B47" s="183"/>
      <c r="C47" s="131" t="s">
        <v>126</v>
      </c>
      <c r="D47" s="123" t="s">
        <v>127</v>
      </c>
      <c r="E47" s="124">
        <v>900</v>
      </c>
      <c r="F47" s="183"/>
      <c r="G47" s="130"/>
    </row>
    <row r="48" spans="1:7" s="10" customFormat="1" ht="12.75" customHeight="1" x14ac:dyDescent="0.2">
      <c r="A48" s="174"/>
      <c r="B48" s="183"/>
      <c r="C48" s="131" t="s">
        <v>128</v>
      </c>
      <c r="D48" s="123" t="s">
        <v>129</v>
      </c>
      <c r="E48" s="124" t="s">
        <v>130</v>
      </c>
      <c r="F48" s="183"/>
      <c r="G48" s="130"/>
    </row>
    <row r="49" spans="1:6" s="10" customFormat="1" ht="12.75" customHeight="1" x14ac:dyDescent="0.2">
      <c r="A49" s="175"/>
      <c r="B49" s="184"/>
      <c r="C49" s="131" t="s">
        <v>131</v>
      </c>
      <c r="D49" s="123" t="s">
        <v>115</v>
      </c>
      <c r="E49" s="124" t="s">
        <v>132</v>
      </c>
      <c r="F49" s="184"/>
    </row>
    <row r="50" spans="1:6" s="14" customFormat="1" ht="35.1" customHeight="1" x14ac:dyDescent="0.2">
      <c r="A50" s="51"/>
      <c r="B50" s="51"/>
      <c r="C50" s="172" t="s">
        <v>133</v>
      </c>
      <c r="D50" s="172"/>
      <c r="E50" s="172"/>
      <c r="F50" s="52"/>
    </row>
    <row r="51" spans="1:6" s="10" customFormat="1" ht="18" customHeight="1" x14ac:dyDescent="0.2">
      <c r="A51" s="186" t="s">
        <v>134</v>
      </c>
      <c r="B51" s="186" t="s">
        <v>135</v>
      </c>
      <c r="C51" s="132" t="s">
        <v>136</v>
      </c>
      <c r="D51" s="125" t="s">
        <v>137</v>
      </c>
      <c r="E51" s="133" t="s">
        <v>138</v>
      </c>
      <c r="F51" s="190" t="s">
        <v>91</v>
      </c>
    </row>
    <row r="52" spans="1:6" s="10" customFormat="1" ht="26.1" customHeight="1" x14ac:dyDescent="0.2">
      <c r="A52" s="183"/>
      <c r="B52" s="183"/>
      <c r="C52" s="132" t="s">
        <v>139</v>
      </c>
      <c r="D52" s="125" t="s">
        <v>140</v>
      </c>
      <c r="E52" s="133">
        <v>150</v>
      </c>
      <c r="F52" s="183"/>
    </row>
    <row r="53" spans="1:6" s="10" customFormat="1" ht="14.1" customHeight="1" x14ac:dyDescent="0.2">
      <c r="A53" s="183"/>
      <c r="B53" s="183"/>
      <c r="C53" s="132" t="s">
        <v>141</v>
      </c>
      <c r="D53" s="125" t="s">
        <v>142</v>
      </c>
      <c r="E53" s="133">
        <v>50</v>
      </c>
      <c r="F53" s="183"/>
    </row>
    <row r="54" spans="1:6" s="10" customFormat="1" ht="26.1" customHeight="1" x14ac:dyDescent="0.2">
      <c r="A54" s="183"/>
      <c r="B54" s="183"/>
      <c r="C54" s="132" t="s">
        <v>143</v>
      </c>
      <c r="D54" s="125" t="s">
        <v>144</v>
      </c>
      <c r="E54" s="133">
        <v>150</v>
      </c>
      <c r="F54" s="183"/>
    </row>
    <row r="55" spans="1:6" s="10" customFormat="1" ht="12.75" customHeight="1" x14ac:dyDescent="0.2">
      <c r="A55" s="183"/>
      <c r="B55" s="183"/>
      <c r="C55" s="132" t="s">
        <v>145</v>
      </c>
      <c r="D55" s="125" t="s">
        <v>146</v>
      </c>
      <c r="E55" s="133">
        <v>75</v>
      </c>
      <c r="F55" s="184"/>
    </row>
    <row r="56" spans="1:6" s="10" customFormat="1" ht="12.75" customHeight="1" x14ac:dyDescent="0.2">
      <c r="A56" s="183"/>
      <c r="B56" s="183"/>
      <c r="C56" s="132" t="s">
        <v>147</v>
      </c>
      <c r="D56" s="125" t="s">
        <v>148</v>
      </c>
      <c r="E56" s="126">
        <v>25</v>
      </c>
      <c r="F56" s="134" t="s">
        <v>149</v>
      </c>
    </row>
    <row r="57" spans="1:6" s="10" customFormat="1" ht="15" customHeight="1" x14ac:dyDescent="0.2">
      <c r="A57" s="183"/>
      <c r="B57" s="183"/>
      <c r="C57" s="132" t="s">
        <v>150</v>
      </c>
      <c r="D57" s="125" t="s">
        <v>151</v>
      </c>
      <c r="E57" s="133">
        <v>75</v>
      </c>
      <c r="F57" s="190" t="s">
        <v>91</v>
      </c>
    </row>
    <row r="58" spans="1:6" s="14" customFormat="1" ht="12.75" customHeight="1" x14ac:dyDescent="0.2">
      <c r="A58" s="183"/>
      <c r="B58" s="183"/>
      <c r="C58" s="132" t="s">
        <v>152</v>
      </c>
      <c r="D58" s="125"/>
      <c r="E58" s="133">
        <v>25</v>
      </c>
      <c r="F58" s="183"/>
    </row>
    <row r="59" spans="1:6" s="14" customFormat="1" ht="12.75" customHeight="1" x14ac:dyDescent="0.2">
      <c r="A59" s="183"/>
      <c r="B59" s="183"/>
      <c r="C59" s="132" t="s">
        <v>153</v>
      </c>
      <c r="D59" s="125" t="s">
        <v>154</v>
      </c>
      <c r="E59" s="133">
        <v>25</v>
      </c>
      <c r="F59" s="183"/>
    </row>
    <row r="60" spans="1:6" s="14" customFormat="1" ht="12.75" customHeight="1" x14ac:dyDescent="0.2">
      <c r="A60" s="183"/>
      <c r="B60" s="183"/>
      <c r="C60" s="132" t="s">
        <v>155</v>
      </c>
      <c r="D60" s="125" t="s">
        <v>156</v>
      </c>
      <c r="E60" s="133">
        <v>75</v>
      </c>
      <c r="F60" s="183"/>
    </row>
    <row r="61" spans="1:6" s="14" customFormat="1" ht="14.1" customHeight="1" x14ac:dyDescent="0.2">
      <c r="A61" s="183"/>
      <c r="B61" s="183"/>
      <c r="C61" s="132" t="s">
        <v>157</v>
      </c>
      <c r="D61" s="125" t="s">
        <v>158</v>
      </c>
      <c r="E61" s="133">
        <v>50</v>
      </c>
      <c r="F61" s="183"/>
    </row>
    <row r="62" spans="1:6" s="14" customFormat="1" ht="12.75" customHeight="1" x14ac:dyDescent="0.2">
      <c r="A62" s="183"/>
      <c r="B62" s="183"/>
      <c r="C62" s="132" t="s">
        <v>159</v>
      </c>
      <c r="D62" s="125"/>
      <c r="E62" s="133">
        <v>25</v>
      </c>
      <c r="F62" s="183"/>
    </row>
    <row r="63" spans="1:6" s="14" customFormat="1" ht="132.75" customHeight="1" x14ac:dyDescent="0.2">
      <c r="A63" s="183"/>
      <c r="B63" s="183"/>
      <c r="C63" s="132" t="s">
        <v>160</v>
      </c>
      <c r="D63" s="125" t="s">
        <v>161</v>
      </c>
      <c r="E63" s="133" t="s">
        <v>162</v>
      </c>
      <c r="F63" s="183"/>
    </row>
    <row r="64" spans="1:6" s="14" customFormat="1" ht="24.75" customHeight="1" x14ac:dyDescent="0.2">
      <c r="A64" s="183"/>
      <c r="B64" s="183"/>
      <c r="C64" s="132" t="s">
        <v>163</v>
      </c>
      <c r="D64" s="125" t="s">
        <v>164</v>
      </c>
      <c r="E64" s="133">
        <v>70</v>
      </c>
      <c r="F64" s="183"/>
    </row>
    <row r="65" spans="1:6" s="14" customFormat="1" ht="27.75" customHeight="1" x14ac:dyDescent="0.2">
      <c r="A65" s="183"/>
      <c r="B65" s="183"/>
      <c r="C65" s="132" t="s">
        <v>165</v>
      </c>
      <c r="D65" s="125" t="s">
        <v>166</v>
      </c>
      <c r="E65" s="133">
        <v>50</v>
      </c>
      <c r="F65" s="183"/>
    </row>
    <row r="66" spans="1:6" s="14" customFormat="1" ht="26.1" customHeight="1" x14ac:dyDescent="0.2">
      <c r="A66" s="183"/>
      <c r="B66" s="183"/>
      <c r="C66" s="132" t="s">
        <v>167</v>
      </c>
      <c r="D66" s="125" t="s">
        <v>168</v>
      </c>
      <c r="E66" s="133">
        <v>25</v>
      </c>
      <c r="F66" s="183"/>
    </row>
    <row r="67" spans="1:6" ht="54.75" customHeight="1" x14ac:dyDescent="0.2">
      <c r="A67" s="183"/>
      <c r="B67" s="183"/>
      <c r="C67" s="132" t="s">
        <v>169</v>
      </c>
      <c r="D67" s="125" t="s">
        <v>170</v>
      </c>
      <c r="E67" s="133">
        <v>25</v>
      </c>
      <c r="F67" s="183"/>
    </row>
    <row r="68" spans="1:6" ht="14.1" customHeight="1" x14ac:dyDescent="0.2">
      <c r="A68" s="183"/>
      <c r="B68" s="183"/>
      <c r="C68" s="132" t="s">
        <v>171</v>
      </c>
      <c r="D68" s="125" t="s">
        <v>172</v>
      </c>
      <c r="E68" s="134" t="s">
        <v>173</v>
      </c>
      <c r="F68" s="193"/>
    </row>
    <row r="69" spans="1:6" ht="90" customHeight="1" x14ac:dyDescent="0.2">
      <c r="A69" s="183"/>
      <c r="B69" s="193"/>
      <c r="C69" s="132" t="s">
        <v>174</v>
      </c>
      <c r="D69" s="125" t="s">
        <v>175</v>
      </c>
      <c r="E69" s="133" t="s">
        <v>176</v>
      </c>
      <c r="F69" s="193"/>
    </row>
    <row r="70" spans="1:6" ht="12.75" customHeight="1" x14ac:dyDescent="0.2">
      <c r="A70" s="183"/>
      <c r="B70" s="193"/>
      <c r="C70" s="132" t="s">
        <v>177</v>
      </c>
      <c r="D70" s="125" t="s">
        <v>178</v>
      </c>
      <c r="E70" s="133">
        <v>25</v>
      </c>
      <c r="F70" s="193"/>
    </row>
    <row r="71" spans="1:6" ht="26.1" customHeight="1" x14ac:dyDescent="0.2">
      <c r="A71" s="183"/>
      <c r="B71" s="193"/>
      <c r="C71" s="132" t="s">
        <v>179</v>
      </c>
      <c r="D71" s="125" t="s">
        <v>180</v>
      </c>
      <c r="E71" s="133" t="s">
        <v>176</v>
      </c>
      <c r="F71" s="193"/>
    </row>
    <row r="72" spans="1:6" ht="39" customHeight="1" x14ac:dyDescent="0.2">
      <c r="A72" s="183"/>
      <c r="B72" s="193"/>
      <c r="C72" s="132" t="s">
        <v>181</v>
      </c>
      <c r="D72" s="125" t="s">
        <v>182</v>
      </c>
      <c r="E72" s="133" t="s">
        <v>183</v>
      </c>
      <c r="F72" s="193"/>
    </row>
    <row r="73" spans="1:6" ht="12.75" customHeight="1" x14ac:dyDescent="0.2">
      <c r="A73" s="183"/>
      <c r="B73" s="193"/>
      <c r="C73" s="132" t="s">
        <v>184</v>
      </c>
      <c r="D73" s="125" t="s">
        <v>185</v>
      </c>
      <c r="E73" s="133">
        <v>50</v>
      </c>
      <c r="F73" s="193"/>
    </row>
    <row r="74" spans="1:6" ht="12.75" customHeight="1" x14ac:dyDescent="0.2">
      <c r="A74" s="184"/>
      <c r="B74" s="194"/>
      <c r="C74" s="135" t="s">
        <v>186</v>
      </c>
      <c r="D74" s="125" t="s">
        <v>187</v>
      </c>
      <c r="E74" s="136"/>
      <c r="F74" s="194"/>
    </row>
    <row r="75" spans="1:6" s="14" customFormat="1" ht="35.1" customHeight="1" x14ac:dyDescent="0.2">
      <c r="A75" s="51"/>
      <c r="B75" s="51"/>
      <c r="C75" s="172" t="s">
        <v>133</v>
      </c>
      <c r="D75" s="172"/>
      <c r="E75" s="172"/>
      <c r="F75" s="52"/>
    </row>
    <row r="76" spans="1:6" ht="12.6" x14ac:dyDescent="0.2">
      <c r="A76" s="186" t="s">
        <v>188</v>
      </c>
      <c r="B76" s="186" t="s">
        <v>135</v>
      </c>
      <c r="C76" s="190" t="s">
        <v>189</v>
      </c>
      <c r="D76" s="137" t="s">
        <v>190</v>
      </c>
      <c r="E76" s="133" t="s">
        <v>191</v>
      </c>
      <c r="F76" s="190" t="s">
        <v>38</v>
      </c>
    </row>
    <row r="77" spans="1:6" ht="12.6" x14ac:dyDescent="0.2">
      <c r="A77" s="187"/>
      <c r="B77" s="191"/>
      <c r="C77" s="202"/>
      <c r="D77" s="125" t="s">
        <v>192</v>
      </c>
      <c r="E77" s="133" t="s">
        <v>193</v>
      </c>
      <c r="F77" s="193"/>
    </row>
    <row r="78" spans="1:6" ht="25.2" x14ac:dyDescent="0.2">
      <c r="A78" s="188"/>
      <c r="B78" s="191"/>
      <c r="C78" s="132" t="s">
        <v>194</v>
      </c>
      <c r="D78" s="125" t="s">
        <v>195</v>
      </c>
      <c r="E78" s="133" t="s">
        <v>196</v>
      </c>
      <c r="F78" s="193"/>
    </row>
    <row r="79" spans="1:6" ht="50.4" x14ac:dyDescent="0.2">
      <c r="A79" s="188"/>
      <c r="B79" s="191"/>
      <c r="C79" s="132" t="s">
        <v>197</v>
      </c>
      <c r="D79" s="125" t="s">
        <v>198</v>
      </c>
      <c r="E79" s="133" t="s">
        <v>199</v>
      </c>
      <c r="F79" s="193"/>
    </row>
    <row r="80" spans="1:6" ht="50.4" x14ac:dyDescent="0.2">
      <c r="A80" s="188"/>
      <c r="B80" s="191"/>
      <c r="C80" s="132" t="s">
        <v>200</v>
      </c>
      <c r="D80" s="125" t="s">
        <v>201</v>
      </c>
      <c r="E80" s="133" t="s">
        <v>202</v>
      </c>
      <c r="F80" s="193"/>
    </row>
    <row r="81" spans="1:6" s="10" customFormat="1" ht="25.2" x14ac:dyDescent="0.2">
      <c r="A81" s="188"/>
      <c r="B81" s="191"/>
      <c r="C81" s="132" t="s">
        <v>203</v>
      </c>
      <c r="D81" s="125" t="s">
        <v>204</v>
      </c>
      <c r="E81" s="133" t="s">
        <v>205</v>
      </c>
      <c r="F81" s="193"/>
    </row>
    <row r="82" spans="1:6" s="10" customFormat="1" ht="25.2" x14ac:dyDescent="0.2">
      <c r="A82" s="188"/>
      <c r="B82" s="191"/>
      <c r="C82" s="132" t="s">
        <v>206</v>
      </c>
      <c r="D82" s="125" t="s">
        <v>207</v>
      </c>
      <c r="E82" s="133" t="s">
        <v>205</v>
      </c>
      <c r="F82" s="193"/>
    </row>
    <row r="83" spans="1:6" s="10" customFormat="1" ht="25.2" x14ac:dyDescent="0.2">
      <c r="A83" s="188"/>
      <c r="B83" s="191"/>
      <c r="C83" s="132" t="s">
        <v>208</v>
      </c>
      <c r="D83" s="125" t="s">
        <v>209</v>
      </c>
      <c r="E83" s="133" t="s">
        <v>205</v>
      </c>
      <c r="F83" s="193"/>
    </row>
    <row r="84" spans="1:6" s="10" customFormat="1" ht="37.799999999999997" x14ac:dyDescent="0.2">
      <c r="A84" s="188"/>
      <c r="B84" s="191"/>
      <c r="C84" s="125" t="s">
        <v>210</v>
      </c>
      <c r="D84" s="125" t="s">
        <v>211</v>
      </c>
      <c r="E84" s="133" t="s">
        <v>212</v>
      </c>
      <c r="F84" s="193"/>
    </row>
    <row r="85" spans="1:6" s="10" customFormat="1" ht="12.6" x14ac:dyDescent="0.2">
      <c r="A85" s="189"/>
      <c r="B85" s="192"/>
      <c r="C85" s="138" t="s">
        <v>213</v>
      </c>
      <c r="D85" s="125" t="s">
        <v>214</v>
      </c>
      <c r="E85" s="133" t="s">
        <v>18</v>
      </c>
      <c r="F85" s="194"/>
    </row>
    <row r="86" spans="1:6" x14ac:dyDescent="0.2">
      <c r="A86" s="13"/>
      <c r="B86" s="139"/>
      <c r="C86" s="139"/>
      <c r="D86" s="139"/>
      <c r="E86" s="140"/>
      <c r="F86" s="139"/>
    </row>
    <row r="87" spans="1:6" x14ac:dyDescent="0.2">
      <c r="B87" s="139"/>
      <c r="C87" s="139"/>
      <c r="D87" s="139"/>
      <c r="E87" s="140"/>
      <c r="F87" s="139"/>
    </row>
    <row r="88" spans="1:6" ht="12.6" x14ac:dyDescent="0.2">
      <c r="A88"/>
      <c r="B88" s="139"/>
      <c r="C88" s="139"/>
      <c r="D88" s="139"/>
      <c r="E88" s="140"/>
      <c r="F88" s="139"/>
    </row>
    <row r="90" spans="1:6" x14ac:dyDescent="0.2">
      <c r="B90" s="139"/>
      <c r="C90" s="139"/>
      <c r="D90" s="139"/>
      <c r="E90" s="140"/>
      <c r="F90" s="139"/>
    </row>
    <row r="91" spans="1:6" x14ac:dyDescent="0.2">
      <c r="B91" s="139"/>
      <c r="C91" s="139"/>
      <c r="D91" s="139"/>
      <c r="E91" s="140"/>
      <c r="F91" s="139"/>
    </row>
    <row r="92" spans="1:6" x14ac:dyDescent="0.2">
      <c r="B92" s="139"/>
      <c r="C92" s="139"/>
      <c r="D92" s="139"/>
      <c r="E92" s="140"/>
      <c r="F92" s="139"/>
    </row>
    <row r="93" spans="1:6" ht="12.6" x14ac:dyDescent="0.2">
      <c r="A93"/>
      <c r="B93" s="139"/>
      <c r="C93" s="139"/>
      <c r="D93" s="139"/>
      <c r="E93" s="140"/>
      <c r="F93" s="139"/>
    </row>
    <row r="94" spans="1:6" x14ac:dyDescent="0.2">
      <c r="B94" s="139"/>
      <c r="C94" s="139"/>
      <c r="D94" s="139"/>
      <c r="E94" s="140"/>
      <c r="F94" s="139"/>
    </row>
    <row r="95" spans="1:6" x14ac:dyDescent="0.2">
      <c r="B95" s="139"/>
      <c r="C95" s="139"/>
      <c r="D95" s="139"/>
      <c r="E95" s="140"/>
      <c r="F95" s="139"/>
    </row>
    <row r="96" spans="1:6" x14ac:dyDescent="0.2">
      <c r="B96" s="139"/>
      <c r="C96" s="139"/>
      <c r="D96" s="139"/>
      <c r="E96" s="140"/>
      <c r="F96" s="139"/>
    </row>
    <row r="97" spans="1:6" x14ac:dyDescent="0.2">
      <c r="B97" s="139"/>
      <c r="C97" s="139"/>
      <c r="D97" s="139"/>
      <c r="E97" s="140"/>
      <c r="F97" s="139"/>
    </row>
    <row r="98" spans="1:6" s="10" customFormat="1" ht="38.1" customHeight="1" x14ac:dyDescent="0.2">
      <c r="A98" s="12"/>
      <c r="B98" s="139"/>
      <c r="C98" s="139"/>
      <c r="D98" s="139"/>
      <c r="E98" s="140"/>
      <c r="F98" s="139"/>
    </row>
    <row r="99" spans="1:6" s="10" customFormat="1" x14ac:dyDescent="0.2">
      <c r="A99" s="12"/>
      <c r="B99" s="139"/>
      <c r="C99" s="139"/>
      <c r="D99" s="139"/>
      <c r="E99" s="140"/>
      <c r="F99" s="139"/>
    </row>
    <row r="100" spans="1:6" x14ac:dyDescent="0.2">
      <c r="B100" s="139"/>
      <c r="C100" s="139"/>
      <c r="D100" s="139"/>
      <c r="E100" s="140"/>
      <c r="F100" s="139"/>
    </row>
    <row r="101" spans="1:6" x14ac:dyDescent="0.2">
      <c r="B101" s="139"/>
      <c r="C101" s="139"/>
      <c r="D101" s="139"/>
      <c r="E101" s="140"/>
      <c r="F101" s="139"/>
    </row>
    <row r="102" spans="1:6" x14ac:dyDescent="0.2">
      <c r="B102" s="139"/>
      <c r="C102" s="139"/>
      <c r="D102" s="139"/>
      <c r="E102" s="140"/>
      <c r="F102" s="139"/>
    </row>
    <row r="103" spans="1:6" x14ac:dyDescent="0.2">
      <c r="B103" s="139"/>
      <c r="C103" s="139"/>
      <c r="D103" s="139"/>
      <c r="E103" s="140"/>
      <c r="F103" s="139"/>
    </row>
    <row r="104" spans="1:6" x14ac:dyDescent="0.2">
      <c r="B104" s="139"/>
      <c r="C104" s="139"/>
      <c r="D104" s="139"/>
      <c r="E104" s="140"/>
      <c r="F104" s="139"/>
    </row>
    <row r="105" spans="1:6" s="1" customFormat="1" ht="12.75" customHeight="1" x14ac:dyDescent="0.2">
      <c r="A105" s="12"/>
      <c r="B105" s="139"/>
      <c r="C105" s="139"/>
      <c r="D105" s="139"/>
      <c r="E105" s="140"/>
      <c r="F105" s="139"/>
    </row>
    <row r="106" spans="1:6" x14ac:dyDescent="0.2">
      <c r="B106" s="139"/>
      <c r="C106" s="139"/>
      <c r="D106" s="139"/>
      <c r="E106" s="140"/>
      <c r="F106" s="139"/>
    </row>
    <row r="107" spans="1:6" x14ac:dyDescent="0.2">
      <c r="B107" s="139"/>
      <c r="C107" s="139"/>
      <c r="D107" s="139"/>
      <c r="E107" s="140"/>
      <c r="F107" s="139"/>
    </row>
    <row r="108" spans="1:6" x14ac:dyDescent="0.2">
      <c r="B108" s="139"/>
      <c r="C108" s="139"/>
      <c r="D108" s="139"/>
      <c r="E108" s="140"/>
      <c r="F108" s="139"/>
    </row>
    <row r="117" spans="1:7" s="10" customFormat="1" x14ac:dyDescent="0.2">
      <c r="A117" s="12"/>
      <c r="B117" s="12"/>
      <c r="C117" s="139"/>
      <c r="D117" s="139"/>
      <c r="E117" s="139"/>
      <c r="F117" s="140"/>
      <c r="G117" s="139"/>
    </row>
    <row r="118" spans="1:7" s="10" customFormat="1" x14ac:dyDescent="0.2">
      <c r="A118" s="12"/>
      <c r="B118" s="12"/>
      <c r="C118" s="139"/>
      <c r="D118" s="139"/>
      <c r="E118" s="139"/>
      <c r="F118" s="140"/>
      <c r="G118" s="139"/>
    </row>
    <row r="119" spans="1:7" x14ac:dyDescent="0.2">
      <c r="C119" s="139"/>
      <c r="D119" s="139"/>
      <c r="E119" s="139"/>
      <c r="F119" s="140"/>
      <c r="G119" s="141"/>
    </row>
    <row r="120" spans="1:7" ht="35.25" customHeight="1" x14ac:dyDescent="0.2">
      <c r="C120" s="139"/>
      <c r="D120" s="139"/>
      <c r="E120" s="139"/>
      <c r="F120" s="140"/>
      <c r="G120" s="139"/>
    </row>
    <row r="125" spans="1:7" s="46" customFormat="1" ht="35.25" customHeight="1" x14ac:dyDescent="0.2">
      <c r="A125" s="12"/>
      <c r="B125" s="12"/>
      <c r="C125" s="139"/>
      <c r="D125" s="139"/>
      <c r="E125" s="139"/>
      <c r="F125" s="140"/>
      <c r="G125" s="139"/>
    </row>
  </sheetData>
  <mergeCells count="30">
    <mergeCell ref="F76:F85"/>
    <mergeCell ref="B51:B74"/>
    <mergeCell ref="A31:A38"/>
    <mergeCell ref="A3:A7"/>
    <mergeCell ref="B3:B7"/>
    <mergeCell ref="A13:A15"/>
    <mergeCell ref="B31:B38"/>
    <mergeCell ref="A18:A30"/>
    <mergeCell ref="F31:F38"/>
    <mergeCell ref="F39:F49"/>
    <mergeCell ref="F51:F55"/>
    <mergeCell ref="F57:F74"/>
    <mergeCell ref="F3:F7"/>
    <mergeCell ref="F18:F27"/>
    <mergeCell ref="F29:F30"/>
    <mergeCell ref="C76:C77"/>
    <mergeCell ref="A76:A85"/>
    <mergeCell ref="B8:B10"/>
    <mergeCell ref="B13:B15"/>
    <mergeCell ref="B76:B85"/>
    <mergeCell ref="C75:E75"/>
    <mergeCell ref="A51:A74"/>
    <mergeCell ref="C2:E2"/>
    <mergeCell ref="C17:E17"/>
    <mergeCell ref="C50:E50"/>
    <mergeCell ref="A39:A49"/>
    <mergeCell ref="A8:A10"/>
    <mergeCell ref="D3:D4"/>
    <mergeCell ref="B18:B30"/>
    <mergeCell ref="B39:B49"/>
  </mergeCells>
  <phoneticPr fontId="0" type="noConversion"/>
  <printOptions horizontalCentered="1" verticalCentered="1"/>
  <pageMargins left="0" right="0" top="0.55000000000000004" bottom="0.47" header="0.28000000000000003" footer="0.2"/>
  <pageSetup paperSize="5" scale="73" fitToHeight="4" orientation="landscape"/>
  <headerFooter alignWithMargins="0">
    <oddHeader>&amp;L&amp;"Verdana,Bold"CANADIAN RHEUMATOLOGY RESEARCH CONSORTIUM&amp;C&amp;"Verdana,Bold" SCHEDULE OF STANDARD FEES&amp;R&amp;"Verdana,Bold"CONFIDENTIAL
DO NOT COPY - DO NOT DISTRIBUTE</oddHeader>
    <oddFooter>&amp;RVersion 11 - June 9, 2014</oddFooter>
  </headerFooter>
  <rowBreaks count="3" manualBreakCount="3">
    <brk id="16" max="16383" man="1"/>
    <brk id="49" max="16383" man="1"/>
    <brk id="7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82"/>
  <sheetViews>
    <sheetView tabSelected="1" zoomScale="75" zoomScaleNormal="75" zoomScaleSheetLayoutView="25" workbookViewId="0">
      <selection activeCell="C48" sqref="C48"/>
    </sheetView>
  </sheetViews>
  <sheetFormatPr defaultColWidth="11" defaultRowHeight="11.4" x14ac:dyDescent="0.2"/>
  <cols>
    <col min="1" max="1" width="41.6328125" style="34" customWidth="1"/>
    <col min="2" max="2" width="12.36328125" style="18" customWidth="1"/>
    <col min="3" max="3" width="13.90625" style="18" customWidth="1"/>
    <col min="4" max="4" width="18.6328125" style="18" customWidth="1"/>
    <col min="5" max="5" width="12.7265625" style="18" customWidth="1"/>
    <col min="6" max="6" width="9.6328125" style="18" customWidth="1"/>
    <col min="7" max="7" width="9.26953125" style="18" customWidth="1"/>
    <col min="8" max="8" width="9.36328125" style="18" customWidth="1"/>
    <col min="9" max="9" width="9.90625" style="18" customWidth="1"/>
    <col min="10" max="10" width="10.08984375" style="18" customWidth="1"/>
    <col min="11" max="12" width="9.08984375" style="18" bestFit="1" customWidth="1"/>
    <col min="13" max="19" width="9.08984375" style="28" bestFit="1" customWidth="1"/>
    <col min="20" max="20" width="10.26953125" style="28" customWidth="1"/>
    <col min="21" max="27" width="8.90625" style="28" bestFit="1" customWidth="1"/>
    <col min="28" max="35" width="11" style="28" customWidth="1"/>
    <col min="36" max="16384" width="11" style="29"/>
  </cols>
  <sheetData>
    <row r="1" spans="1:34" ht="26.25" customHeight="1" x14ac:dyDescent="0.3">
      <c r="A1" s="87" t="s">
        <v>215</v>
      </c>
      <c r="B1" s="88"/>
      <c r="C1" s="88"/>
      <c r="D1" s="88"/>
      <c r="E1" s="88"/>
      <c r="F1" s="88"/>
      <c r="G1" s="88"/>
      <c r="H1" s="142"/>
      <c r="I1" s="142"/>
      <c r="J1" s="142"/>
      <c r="K1" s="142"/>
      <c r="L1" s="142"/>
    </row>
    <row r="2" spans="1:34" ht="28.5" customHeight="1" x14ac:dyDescent="0.2">
      <c r="A2" s="89" t="s">
        <v>216</v>
      </c>
      <c r="B2" s="90"/>
      <c r="C2" s="90"/>
      <c r="D2" s="90"/>
      <c r="E2" s="90"/>
      <c r="F2" s="90"/>
      <c r="G2" s="142"/>
      <c r="H2" s="142"/>
      <c r="I2" s="142"/>
      <c r="J2" s="142"/>
      <c r="K2" s="142"/>
      <c r="L2" s="142"/>
    </row>
    <row r="3" spans="1:34" ht="13.8" x14ac:dyDescent="0.25">
      <c r="A3" s="106" t="s">
        <v>217</v>
      </c>
      <c r="B3" s="142"/>
      <c r="C3" s="142"/>
      <c r="D3" s="142"/>
      <c r="E3" s="142"/>
      <c r="F3" s="142"/>
      <c r="G3" s="142"/>
      <c r="H3" s="142"/>
      <c r="I3" s="142"/>
      <c r="J3" s="142"/>
      <c r="K3" s="142"/>
      <c r="L3" s="142"/>
    </row>
    <row r="4" spans="1:34" ht="13.8" x14ac:dyDescent="0.25">
      <c r="A4" s="221" t="s">
        <v>218</v>
      </c>
      <c r="B4" s="222"/>
      <c r="C4" s="222"/>
      <c r="D4" s="222"/>
      <c r="E4" s="222"/>
      <c r="F4" s="222"/>
      <c r="G4" s="222"/>
      <c r="H4" s="222"/>
      <c r="I4" s="222"/>
      <c r="J4" s="222"/>
      <c r="K4" s="222"/>
      <c r="L4" s="222"/>
      <c r="M4" s="222"/>
      <c r="N4" s="222"/>
      <c r="O4" s="222"/>
      <c r="P4" s="222"/>
      <c r="Q4" s="222"/>
      <c r="R4" s="222"/>
      <c r="S4" s="222"/>
    </row>
    <row r="5" spans="1:34" ht="13.8" x14ac:dyDescent="0.25">
      <c r="A5" s="3" t="s">
        <v>219</v>
      </c>
      <c r="B5" s="19"/>
      <c r="C5" s="19"/>
      <c r="D5" s="19"/>
      <c r="E5" s="3"/>
      <c r="F5" s="143"/>
      <c r="G5" s="29"/>
      <c r="H5" s="29"/>
      <c r="I5" s="29"/>
      <c r="J5" s="29"/>
      <c r="K5" s="143"/>
      <c r="L5" s="143"/>
    </row>
    <row r="6" spans="1:34" ht="13.8" x14ac:dyDescent="0.25">
      <c r="A6" s="3" t="s">
        <v>220</v>
      </c>
      <c r="B6" s="20"/>
      <c r="C6" s="20"/>
      <c r="D6" s="20"/>
      <c r="E6" s="3"/>
      <c r="F6" s="143"/>
      <c r="G6" s="29"/>
      <c r="H6" s="29"/>
      <c r="I6" s="29"/>
      <c r="J6" s="29"/>
      <c r="K6" s="143"/>
      <c r="L6" s="143"/>
    </row>
    <row r="7" spans="1:34" ht="13.8" x14ac:dyDescent="0.25">
      <c r="A7" s="3" t="s">
        <v>221</v>
      </c>
      <c r="B7" s="20"/>
      <c r="C7" s="20"/>
      <c r="D7" s="20"/>
      <c r="E7" s="3"/>
      <c r="F7" s="143"/>
      <c r="G7" s="29"/>
      <c r="H7" s="29"/>
      <c r="I7" s="29"/>
      <c r="J7" s="29"/>
      <c r="K7" s="143"/>
      <c r="L7" s="143"/>
    </row>
    <row r="8" spans="1:34" ht="13.8" x14ac:dyDescent="0.25">
      <c r="A8" s="3" t="s">
        <v>222</v>
      </c>
      <c r="B8" s="20"/>
      <c r="C8" s="20"/>
      <c r="D8" s="20"/>
      <c r="E8" s="3"/>
      <c r="F8" s="143"/>
      <c r="G8" s="29"/>
      <c r="H8" s="29"/>
      <c r="I8" s="29"/>
      <c r="J8" s="29"/>
      <c r="K8" s="143"/>
      <c r="L8" s="143"/>
    </row>
    <row r="9" spans="1:34" ht="13.8" x14ac:dyDescent="0.25">
      <c r="A9" s="3" t="s">
        <v>223</v>
      </c>
      <c r="B9" s="21"/>
      <c r="C9" s="21"/>
      <c r="D9" s="21"/>
      <c r="E9" s="22"/>
      <c r="F9" s="143"/>
      <c r="G9" s="29"/>
      <c r="H9" s="29"/>
      <c r="I9" s="29"/>
      <c r="J9" s="29"/>
      <c r="K9" s="143"/>
      <c r="L9" s="143"/>
    </row>
    <row r="10" spans="1:34" ht="13.8" x14ac:dyDescent="0.25">
      <c r="A10" s="30"/>
      <c r="B10" s="22"/>
      <c r="C10" s="22"/>
      <c r="D10" s="22"/>
      <c r="E10" s="22"/>
      <c r="F10" s="143"/>
      <c r="G10" s="29"/>
      <c r="H10" s="29"/>
      <c r="I10" s="29"/>
      <c r="J10" s="96"/>
      <c r="K10" s="97"/>
      <c r="L10" s="143"/>
    </row>
    <row r="11" spans="1:34" ht="13.8" x14ac:dyDescent="0.25">
      <c r="A11" s="31" t="s">
        <v>224</v>
      </c>
      <c r="B11" s="98" t="s">
        <v>225</v>
      </c>
      <c r="C11" s="99"/>
      <c r="D11" s="100"/>
      <c r="E11" s="3"/>
      <c r="F11" s="143"/>
      <c r="G11" s="28"/>
      <c r="H11" s="28"/>
      <c r="I11" s="28"/>
      <c r="J11" s="28"/>
      <c r="K11" s="143"/>
      <c r="L11" s="143"/>
    </row>
    <row r="12" spans="1:34" s="44" customFormat="1" ht="12.6" x14ac:dyDescent="0.2">
      <c r="A12" s="144"/>
      <c r="B12" s="45" t="s">
        <v>226</v>
      </c>
      <c r="C12" s="145"/>
      <c r="D12" s="146"/>
      <c r="E12" s="147"/>
      <c r="F12"/>
      <c r="G12"/>
      <c r="H12"/>
      <c r="I12"/>
      <c r="J12"/>
      <c r="K12"/>
      <c r="L12"/>
      <c r="M12"/>
      <c r="N12"/>
      <c r="O12"/>
      <c r="P12"/>
      <c r="Q12"/>
      <c r="R12"/>
      <c r="S12" s="148"/>
      <c r="T12" s="148"/>
      <c r="U12" s="148"/>
      <c r="V12" s="148"/>
      <c r="W12" s="148"/>
      <c r="X12" s="148"/>
      <c r="Y12" s="148"/>
      <c r="Z12" s="148"/>
      <c r="AA12" s="148"/>
      <c r="AB12" s="148"/>
      <c r="AC12" s="148"/>
      <c r="AD12" s="148"/>
      <c r="AE12" s="148"/>
      <c r="AF12" s="148"/>
      <c r="AG12" s="148"/>
      <c r="AH12" s="148"/>
    </row>
    <row r="13" spans="1:34" s="44" customFormat="1" ht="12.6" x14ac:dyDescent="0.2">
      <c r="A13" s="144"/>
      <c r="B13" s="45" t="s">
        <v>227</v>
      </c>
      <c r="C13" s="145"/>
      <c r="D13" s="146"/>
      <c r="E13" s="147"/>
      <c r="F13"/>
      <c r="G13"/>
      <c r="H13"/>
      <c r="I13"/>
      <c r="J13"/>
      <c r="K13"/>
      <c r="L13"/>
      <c r="M13"/>
      <c r="N13"/>
      <c r="O13"/>
      <c r="P13"/>
      <c r="Q13"/>
      <c r="R13"/>
      <c r="S13" s="148"/>
      <c r="T13" s="148"/>
      <c r="U13" s="148"/>
      <c r="V13" s="148"/>
      <c r="W13" s="148"/>
      <c r="X13" s="148"/>
      <c r="Y13" s="148"/>
      <c r="Z13" s="148"/>
      <c r="AA13" s="148"/>
      <c r="AB13" s="148"/>
      <c r="AC13" s="148"/>
      <c r="AD13" s="148"/>
      <c r="AE13" s="148"/>
      <c r="AF13" s="148"/>
      <c r="AG13" s="148"/>
      <c r="AH13" s="148"/>
    </row>
    <row r="14" spans="1:34" s="44" customFormat="1" ht="12.6" x14ac:dyDescent="0.2">
      <c r="A14" s="144"/>
      <c r="B14" s="45" t="s">
        <v>228</v>
      </c>
      <c r="C14" s="145"/>
      <c r="D14" s="146"/>
      <c r="E14" s="147"/>
      <c r="F14"/>
      <c r="G14"/>
      <c r="H14"/>
      <c r="I14"/>
      <c r="J14"/>
      <c r="K14"/>
      <c r="L14"/>
      <c r="M14"/>
      <c r="N14"/>
      <c r="O14"/>
      <c r="P14"/>
      <c r="Q14"/>
      <c r="R14"/>
      <c r="S14" s="148"/>
      <c r="T14" s="148"/>
      <c r="U14" s="148"/>
      <c r="V14" s="148"/>
      <c r="W14" s="148"/>
      <c r="X14" s="148"/>
      <c r="Y14" s="148"/>
      <c r="Z14" s="148"/>
      <c r="AA14" s="148"/>
      <c r="AB14" s="148"/>
      <c r="AC14" s="148"/>
      <c r="AD14" s="148"/>
      <c r="AE14" s="148"/>
      <c r="AF14" s="148"/>
      <c r="AG14" s="148"/>
      <c r="AH14" s="148"/>
    </row>
    <row r="15" spans="1:34" s="44" customFormat="1" ht="12.6" x14ac:dyDescent="0.2">
      <c r="A15" s="144"/>
      <c r="B15" s="45" t="s">
        <v>229</v>
      </c>
      <c r="C15" s="145"/>
      <c r="D15" s="146"/>
      <c r="E15" s="147"/>
      <c r="F15"/>
      <c r="G15"/>
      <c r="H15"/>
      <c r="I15"/>
      <c r="J15"/>
      <c r="K15"/>
      <c r="L15"/>
      <c r="M15"/>
      <c r="N15"/>
      <c r="O15"/>
      <c r="P15"/>
      <c r="Q15"/>
      <c r="R15"/>
      <c r="S15" s="148"/>
      <c r="T15" s="148"/>
      <c r="U15" s="148"/>
      <c r="V15" s="148"/>
      <c r="W15" s="148"/>
      <c r="X15" s="148"/>
      <c r="Y15" s="148"/>
      <c r="Z15" s="148"/>
      <c r="AA15" s="148"/>
      <c r="AB15" s="148"/>
      <c r="AC15" s="148"/>
      <c r="AD15" s="148"/>
      <c r="AE15" s="148"/>
      <c r="AF15" s="148"/>
      <c r="AG15" s="148"/>
      <c r="AH15" s="148"/>
    </row>
    <row r="16" spans="1:34" s="44" customFormat="1" ht="12.6" x14ac:dyDescent="0.2">
      <c r="A16" s="144"/>
      <c r="B16" s="45" t="s">
        <v>230</v>
      </c>
      <c r="C16" s="145"/>
      <c r="D16" s="146"/>
      <c r="E16" s="147"/>
      <c r="F16"/>
      <c r="G16"/>
      <c r="H16"/>
      <c r="I16"/>
      <c r="J16"/>
      <c r="K16"/>
      <c r="L16"/>
      <c r="M16"/>
      <c r="N16"/>
      <c r="O16"/>
      <c r="P16"/>
      <c r="Q16"/>
      <c r="R16"/>
      <c r="S16" s="148"/>
      <c r="T16" s="148"/>
      <c r="U16" s="148"/>
      <c r="V16" s="148"/>
      <c r="W16" s="148"/>
      <c r="X16" s="144"/>
      <c r="Y16" s="144"/>
      <c r="Z16" s="148"/>
      <c r="AA16" s="148"/>
      <c r="AB16" s="148"/>
      <c r="AC16" s="148"/>
      <c r="AD16" s="148"/>
      <c r="AE16" s="148"/>
      <c r="AF16" s="148"/>
      <c r="AG16" s="148"/>
      <c r="AH16" s="148"/>
    </row>
    <row r="17" spans="1:34" s="44" customFormat="1" ht="12.6" x14ac:dyDescent="0.2">
      <c r="A17" s="144"/>
      <c r="B17" s="45" t="s">
        <v>231</v>
      </c>
      <c r="C17" s="145"/>
      <c r="D17" s="146"/>
      <c r="E17" s="147"/>
      <c r="F17"/>
      <c r="G17"/>
      <c r="H17"/>
      <c r="I17"/>
      <c r="J17"/>
      <c r="K17"/>
      <c r="L17"/>
      <c r="M17"/>
      <c r="N17"/>
      <c r="O17"/>
      <c r="P17"/>
      <c r="Q17"/>
      <c r="R17"/>
      <c r="S17" s="148"/>
      <c r="T17" s="148"/>
      <c r="U17" s="148"/>
      <c r="V17" s="148"/>
      <c r="W17" s="148"/>
      <c r="X17" s="144"/>
      <c r="Y17" s="144"/>
      <c r="Z17" s="148"/>
      <c r="AA17" s="148"/>
      <c r="AB17" s="148"/>
      <c r="AC17" s="148"/>
      <c r="AD17" s="148"/>
      <c r="AE17" s="148"/>
      <c r="AF17" s="148"/>
      <c r="AG17" s="148"/>
      <c r="AH17" s="148"/>
    </row>
    <row r="18" spans="1:34" s="44" customFormat="1" ht="12.6" x14ac:dyDescent="0.2">
      <c r="A18" s="144"/>
      <c r="B18" s="86" t="s">
        <v>232</v>
      </c>
      <c r="C18" s="149"/>
      <c r="D18" s="146"/>
      <c r="E18" s="147"/>
      <c r="F18"/>
      <c r="G18"/>
      <c r="H18"/>
      <c r="I18"/>
      <c r="J18"/>
      <c r="K18"/>
      <c r="L18"/>
      <c r="M18"/>
      <c r="N18"/>
      <c r="O18"/>
      <c r="P18"/>
      <c r="Q18"/>
      <c r="R18"/>
      <c r="S18" s="148"/>
      <c r="T18" s="148"/>
      <c r="U18" s="148"/>
      <c r="V18" s="148"/>
      <c r="W18" s="148"/>
      <c r="X18" s="144"/>
      <c r="Y18" s="144"/>
      <c r="Z18" s="148"/>
      <c r="AA18" s="148"/>
      <c r="AB18" s="148"/>
      <c r="AC18" s="148"/>
      <c r="AD18" s="148"/>
      <c r="AE18" s="148"/>
      <c r="AF18" s="148"/>
      <c r="AG18" s="148"/>
      <c r="AH18" s="148"/>
    </row>
    <row r="19" spans="1:34" s="44" customFormat="1" ht="12.6" x14ac:dyDescent="0.2">
      <c r="A19" s="144"/>
      <c r="B19" s="45" t="s">
        <v>233</v>
      </c>
      <c r="C19" s="145"/>
      <c r="D19" s="146"/>
      <c r="E19" s="147"/>
      <c r="F19"/>
      <c r="G19"/>
      <c r="H19" s="150"/>
      <c r="I19" s="150"/>
      <c r="J19" s="150"/>
      <c r="K19" s="151"/>
      <c r="L19" s="148"/>
      <c r="M19" s="148"/>
      <c r="N19" s="148"/>
      <c r="O19" s="148"/>
      <c r="P19" s="148"/>
      <c r="Q19" s="148"/>
      <c r="R19" s="148"/>
      <c r="S19" s="148"/>
      <c r="T19" s="148"/>
      <c r="U19" s="148"/>
      <c r="V19" s="148"/>
      <c r="W19" s="148"/>
      <c r="X19" s="144"/>
      <c r="Y19" s="144"/>
      <c r="Z19" s="148"/>
      <c r="AA19" s="148"/>
      <c r="AB19" s="148"/>
      <c r="AC19" s="148"/>
      <c r="AD19" s="148"/>
      <c r="AE19" s="148"/>
      <c r="AF19" s="148"/>
      <c r="AG19" s="148"/>
      <c r="AH19" s="148"/>
    </row>
    <row r="20" spans="1:34" s="44" customFormat="1" ht="12.6" x14ac:dyDescent="0.2">
      <c r="A20" s="144"/>
      <c r="B20" s="45" t="s">
        <v>234</v>
      </c>
      <c r="C20" s="145"/>
      <c r="D20" s="146"/>
      <c r="E20" s="147"/>
      <c r="F20"/>
      <c r="G20"/>
      <c r="H20" s="150"/>
      <c r="I20" s="150"/>
      <c r="J20" s="150"/>
      <c r="K20" s="151"/>
      <c r="L20" s="148"/>
      <c r="M20" s="148"/>
      <c r="N20" s="148"/>
      <c r="O20" s="148"/>
      <c r="P20" s="148"/>
      <c r="Q20" s="148"/>
      <c r="R20" s="148"/>
      <c r="S20" s="148"/>
      <c r="T20" s="148"/>
      <c r="U20" s="148"/>
      <c r="V20" s="148"/>
      <c r="W20" s="148"/>
      <c r="X20" s="144"/>
      <c r="Y20" s="144"/>
      <c r="Z20" s="148"/>
      <c r="AA20" s="148"/>
      <c r="AB20" s="148"/>
      <c r="AC20" s="148"/>
      <c r="AD20" s="148"/>
      <c r="AE20" s="148"/>
      <c r="AF20" s="148"/>
      <c r="AG20" s="148"/>
      <c r="AH20" s="148"/>
    </row>
    <row r="21" spans="1:34" s="44" customFormat="1" ht="13.2" thickBot="1" x14ac:dyDescent="0.25">
      <c r="A21" s="144"/>
      <c r="B21" s="45" t="s">
        <v>235</v>
      </c>
      <c r="C21" s="145"/>
      <c r="D21" s="146"/>
      <c r="E21" s="152"/>
      <c r="F21"/>
      <c r="G21"/>
      <c r="H21" s="150"/>
      <c r="I21" s="150"/>
      <c r="J21" s="150"/>
      <c r="K21" s="151"/>
      <c r="L21" s="148"/>
      <c r="M21" s="148"/>
      <c r="N21" s="148"/>
      <c r="O21" s="148"/>
      <c r="P21" s="148"/>
      <c r="Q21" s="148"/>
      <c r="R21" s="148"/>
      <c r="S21" s="148"/>
      <c r="T21" s="148"/>
      <c r="U21" s="148"/>
      <c r="V21" s="148"/>
      <c r="W21" s="148"/>
      <c r="X21" s="144"/>
      <c r="Y21" s="144"/>
      <c r="Z21" s="148"/>
      <c r="AA21" s="148"/>
      <c r="AB21" s="148"/>
      <c r="AC21" s="148"/>
      <c r="AD21" s="148"/>
      <c r="AE21" s="148"/>
      <c r="AF21" s="148"/>
      <c r="AG21" s="148"/>
      <c r="AH21" s="148"/>
    </row>
    <row r="22" spans="1:34" s="32" customFormat="1" ht="14.4" thickBot="1" x14ac:dyDescent="0.3">
      <c r="B22" s="16"/>
      <c r="C22" s="15"/>
      <c r="D22" s="17" t="s">
        <v>236</v>
      </c>
      <c r="E22" s="74">
        <f>SUM(E12:E21)</f>
        <v>0</v>
      </c>
      <c r="F22"/>
      <c r="G22"/>
      <c r="H22" s="22"/>
      <c r="I22" s="22"/>
      <c r="J22" s="22"/>
      <c r="K22" s="8"/>
      <c r="L22" s="30"/>
      <c r="M22" s="30"/>
      <c r="N22" s="30"/>
      <c r="O22" s="30"/>
      <c r="P22" s="30"/>
      <c r="Q22" s="30"/>
      <c r="R22" s="30"/>
      <c r="S22" s="30"/>
      <c r="T22" s="24"/>
      <c r="U22" s="24"/>
      <c r="V22" s="24"/>
      <c r="W22" s="24"/>
      <c r="Z22" s="24"/>
      <c r="AA22" s="24"/>
      <c r="AB22" s="30"/>
      <c r="AC22" s="30"/>
      <c r="AD22" s="30"/>
      <c r="AE22" s="30"/>
      <c r="AF22" s="30"/>
      <c r="AG22" s="30"/>
      <c r="AH22" s="30"/>
    </row>
    <row r="23" spans="1:34" s="72" customFormat="1" ht="13.8" x14ac:dyDescent="0.25">
      <c r="A23" s="109"/>
      <c r="B23" s="79"/>
      <c r="C23" s="80"/>
      <c r="D23" s="73"/>
      <c r="E23" s="2"/>
      <c r="F23" s="81"/>
      <c r="G23" s="81"/>
      <c r="H23" s="8"/>
      <c r="I23" s="8"/>
      <c r="J23" s="8"/>
      <c r="K23" s="8"/>
      <c r="L23" s="24"/>
      <c r="M23" s="24"/>
      <c r="N23" s="24"/>
      <c r="O23" s="24"/>
      <c r="P23" s="24"/>
      <c r="Q23" s="24"/>
      <c r="R23" s="24"/>
      <c r="S23" s="24"/>
      <c r="T23" s="24"/>
      <c r="U23" s="24"/>
      <c r="V23" s="24"/>
      <c r="W23" s="24"/>
      <c r="X23" s="109"/>
      <c r="Y23" s="109"/>
      <c r="Z23" s="24"/>
      <c r="AA23" s="24"/>
      <c r="AB23" s="24"/>
      <c r="AC23" s="24"/>
      <c r="AD23" s="24"/>
      <c r="AE23" s="24"/>
      <c r="AF23" s="24"/>
      <c r="AG23" s="24"/>
      <c r="AH23" s="24"/>
    </row>
    <row r="24" spans="1:34" s="30" customFormat="1" ht="13.8" x14ac:dyDescent="0.25">
      <c r="A24" s="23" t="s">
        <v>237</v>
      </c>
      <c r="B24" s="98" t="s">
        <v>296</v>
      </c>
      <c r="C24" s="99"/>
      <c r="D24" s="101"/>
      <c r="E24" s="24"/>
      <c r="F24"/>
      <c r="G24"/>
      <c r="H24" s="22"/>
      <c r="I24" s="22"/>
      <c r="J24" s="22"/>
      <c r="K24" s="8"/>
      <c r="T24" s="24"/>
      <c r="U24" s="24"/>
      <c r="V24" s="24"/>
      <c r="W24" s="24"/>
      <c r="X24" s="24"/>
      <c r="Y24" s="24"/>
      <c r="Z24" s="24"/>
      <c r="AA24" s="24"/>
    </row>
    <row r="25" spans="1:34" s="39" customFormat="1" ht="22.8" x14ac:dyDescent="0.2">
      <c r="A25" s="92" t="s">
        <v>238</v>
      </c>
      <c r="B25" s="35" t="s">
        <v>297</v>
      </c>
      <c r="C25" s="36" t="s">
        <v>239</v>
      </c>
      <c r="D25" s="36" t="s">
        <v>298</v>
      </c>
      <c r="E25" s="36" t="s">
        <v>240</v>
      </c>
      <c r="F25" s="36" t="s">
        <v>241</v>
      </c>
      <c r="G25" s="36" t="s">
        <v>242</v>
      </c>
      <c r="H25" s="36" t="s">
        <v>243</v>
      </c>
      <c r="I25" s="36" t="s">
        <v>244</v>
      </c>
      <c r="J25" s="36" t="s">
        <v>245</v>
      </c>
      <c r="K25" s="37">
        <v>20</v>
      </c>
      <c r="L25" s="37">
        <v>24</v>
      </c>
      <c r="M25" s="36" t="s">
        <v>246</v>
      </c>
      <c r="N25" s="36" t="s">
        <v>247</v>
      </c>
      <c r="O25" s="36" t="s">
        <v>248</v>
      </c>
      <c r="P25" s="37">
        <v>40</v>
      </c>
      <c r="Q25" s="37">
        <v>44</v>
      </c>
      <c r="R25" s="36" t="s">
        <v>249</v>
      </c>
      <c r="S25" s="36" t="s">
        <v>250</v>
      </c>
      <c r="T25" s="84" t="s">
        <v>251</v>
      </c>
      <c r="U25" s="38"/>
      <c r="V25" s="38"/>
      <c r="W25" s="38"/>
      <c r="X25" s="38"/>
      <c r="Y25" s="38"/>
      <c r="Z25" s="38"/>
      <c r="AA25" s="38"/>
    </row>
    <row r="26" spans="1:34" ht="12.6" x14ac:dyDescent="0.2">
      <c r="A26" s="4" t="s">
        <v>252</v>
      </c>
      <c r="B26" s="75"/>
      <c r="C26" s="153"/>
      <c r="D26" s="153"/>
      <c r="E26" s="153"/>
      <c r="F26" s="153"/>
      <c r="G26" s="153"/>
      <c r="H26" s="153"/>
      <c r="I26" s="153"/>
      <c r="J26" s="153"/>
      <c r="K26" s="75"/>
      <c r="L26" s="75"/>
      <c r="M26" s="75"/>
      <c r="N26" s="75"/>
      <c r="O26" s="75"/>
      <c r="P26" s="75"/>
      <c r="Q26" s="75"/>
      <c r="R26" s="75"/>
      <c r="S26" s="75"/>
      <c r="T26" s="85">
        <f>SUM(B26:S26)</f>
        <v>0</v>
      </c>
    </row>
    <row r="27" spans="1:34" ht="12.6" x14ac:dyDescent="0.2">
      <c r="A27" s="4" t="s">
        <v>253</v>
      </c>
      <c r="B27" s="75"/>
      <c r="C27" s="153"/>
      <c r="D27" s="153"/>
      <c r="E27" s="153"/>
      <c r="F27" s="153"/>
      <c r="G27" s="153"/>
      <c r="H27" s="153"/>
      <c r="I27" s="153"/>
      <c r="J27" s="153"/>
      <c r="K27" s="75"/>
      <c r="L27" s="75"/>
      <c r="M27" s="75"/>
      <c r="N27" s="75"/>
      <c r="O27" s="75"/>
      <c r="P27" s="75"/>
      <c r="Q27" s="75"/>
      <c r="R27" s="75"/>
      <c r="S27" s="75"/>
      <c r="T27" s="85">
        <f t="shared" ref="T27:T55" si="0">SUM(B27:S27)</f>
        <v>0</v>
      </c>
    </row>
    <row r="28" spans="1:34" ht="12.6" x14ac:dyDescent="0.2">
      <c r="A28" s="4" t="s">
        <v>254</v>
      </c>
      <c r="B28" s="75"/>
      <c r="C28" s="153"/>
      <c r="D28" s="153"/>
      <c r="E28" s="153"/>
      <c r="F28" s="153"/>
      <c r="G28" s="153"/>
      <c r="H28" s="153"/>
      <c r="I28" s="153"/>
      <c r="J28" s="153"/>
      <c r="K28" s="75"/>
      <c r="L28" s="75"/>
      <c r="M28" s="75"/>
      <c r="N28" s="75"/>
      <c r="O28" s="75"/>
      <c r="P28" s="75"/>
      <c r="Q28" s="75"/>
      <c r="R28" s="75"/>
      <c r="S28" s="75"/>
      <c r="T28" s="85">
        <f t="shared" si="0"/>
        <v>0</v>
      </c>
    </row>
    <row r="29" spans="1:34" ht="12.6" x14ac:dyDescent="0.2">
      <c r="A29" s="4" t="s">
        <v>255</v>
      </c>
      <c r="B29" s="75"/>
      <c r="C29" s="153"/>
      <c r="D29" s="153"/>
      <c r="E29" s="153"/>
      <c r="F29" s="153"/>
      <c r="G29" s="153"/>
      <c r="H29" s="153"/>
      <c r="I29" s="153"/>
      <c r="J29" s="153"/>
      <c r="K29" s="153"/>
      <c r="L29" s="153"/>
      <c r="M29" s="153"/>
      <c r="N29" s="153"/>
      <c r="O29" s="153"/>
      <c r="P29" s="153"/>
      <c r="Q29" s="153"/>
      <c r="R29" s="153"/>
      <c r="S29" s="153"/>
      <c r="T29" s="85">
        <f t="shared" si="0"/>
        <v>0</v>
      </c>
      <c r="U29" s="154"/>
      <c r="V29" s="154"/>
      <c r="W29" s="154"/>
      <c r="X29" s="154"/>
      <c r="Y29" s="154"/>
      <c r="Z29" s="154"/>
    </row>
    <row r="30" spans="1:34" ht="12.6" x14ac:dyDescent="0.2">
      <c r="A30" s="4" t="s">
        <v>256</v>
      </c>
      <c r="B30" s="75"/>
      <c r="C30" s="153"/>
      <c r="D30" s="153"/>
      <c r="E30" s="153"/>
      <c r="F30" s="153"/>
      <c r="G30" s="153"/>
      <c r="H30" s="153"/>
      <c r="I30" s="153"/>
      <c r="J30" s="153"/>
      <c r="K30" s="153"/>
      <c r="L30" s="153"/>
      <c r="M30" s="153"/>
      <c r="N30" s="153"/>
      <c r="O30" s="153"/>
      <c r="P30" s="153"/>
      <c r="Q30" s="153"/>
      <c r="R30" s="153"/>
      <c r="S30" s="153"/>
      <c r="T30" s="85">
        <f t="shared" si="0"/>
        <v>0</v>
      </c>
      <c r="U30" s="155"/>
      <c r="V30" s="155"/>
      <c r="W30" s="155"/>
      <c r="X30" s="155"/>
      <c r="Y30" s="155"/>
      <c r="Z30" s="155"/>
    </row>
    <row r="31" spans="1:34" ht="12.6" x14ac:dyDescent="0.2">
      <c r="A31" s="4" t="s">
        <v>109</v>
      </c>
      <c r="B31" s="75"/>
      <c r="C31" s="153"/>
      <c r="D31" s="153"/>
      <c r="E31" s="153"/>
      <c r="F31" s="153"/>
      <c r="G31" s="153"/>
      <c r="H31" s="153"/>
      <c r="I31" s="153"/>
      <c r="J31" s="153"/>
      <c r="K31" s="75"/>
      <c r="L31" s="75"/>
      <c r="M31" s="75"/>
      <c r="N31" s="75"/>
      <c r="O31" s="75"/>
      <c r="P31" s="75"/>
      <c r="Q31" s="75"/>
      <c r="R31" s="75"/>
      <c r="S31" s="75"/>
      <c r="T31" s="85">
        <f t="shared" si="0"/>
        <v>0</v>
      </c>
    </row>
    <row r="32" spans="1:34" ht="12.6" x14ac:dyDescent="0.2">
      <c r="A32" s="4" t="s">
        <v>171</v>
      </c>
      <c r="B32" s="75"/>
      <c r="C32" s="153"/>
      <c r="D32" s="153"/>
      <c r="E32" s="153"/>
      <c r="F32" s="153"/>
      <c r="G32" s="153"/>
      <c r="H32" s="153"/>
      <c r="I32" s="153"/>
      <c r="J32" s="153"/>
      <c r="K32" s="75"/>
      <c r="L32" s="75"/>
      <c r="M32" s="75"/>
      <c r="N32" s="153"/>
      <c r="O32" s="153"/>
      <c r="P32" s="153"/>
      <c r="Q32" s="153"/>
      <c r="R32" s="153"/>
      <c r="S32" s="153"/>
      <c r="T32" s="85">
        <f t="shared" si="0"/>
        <v>0</v>
      </c>
      <c r="U32" s="155"/>
      <c r="V32" s="155"/>
      <c r="W32" s="155"/>
      <c r="X32" s="155"/>
      <c r="Y32" s="155"/>
      <c r="Z32" s="155"/>
    </row>
    <row r="33" spans="1:28" ht="12.6" x14ac:dyDescent="0.2">
      <c r="A33" s="6" t="s">
        <v>257</v>
      </c>
      <c r="B33" s="76"/>
      <c r="C33" s="76"/>
      <c r="D33" s="76"/>
      <c r="E33" s="76"/>
      <c r="F33" s="76"/>
      <c r="G33" s="76"/>
      <c r="H33" s="76"/>
      <c r="I33" s="76"/>
      <c r="J33" s="76"/>
      <c r="K33" s="76"/>
      <c r="L33" s="76"/>
      <c r="M33" s="76"/>
      <c r="N33" s="76"/>
      <c r="O33" s="76"/>
      <c r="P33" s="76"/>
      <c r="Q33" s="76"/>
      <c r="R33" s="76"/>
      <c r="S33" s="76"/>
      <c r="T33" s="85">
        <f t="shared" si="0"/>
        <v>0</v>
      </c>
    </row>
    <row r="34" spans="1:28" ht="12.6" x14ac:dyDescent="0.2">
      <c r="A34" s="5" t="s">
        <v>258</v>
      </c>
      <c r="B34" s="75" t="s">
        <v>259</v>
      </c>
      <c r="C34" s="153"/>
      <c r="D34" s="153"/>
      <c r="E34" s="153"/>
      <c r="F34" s="153"/>
      <c r="G34" s="153"/>
      <c r="H34" s="153"/>
      <c r="I34" s="153"/>
      <c r="J34" s="153"/>
      <c r="K34" s="75"/>
      <c r="L34" s="75"/>
      <c r="M34" s="75"/>
      <c r="N34" s="75"/>
      <c r="O34" s="75"/>
      <c r="P34" s="75"/>
      <c r="Q34" s="75"/>
      <c r="R34" s="75"/>
      <c r="S34" s="75"/>
      <c r="T34" s="85">
        <f t="shared" si="0"/>
        <v>0</v>
      </c>
    </row>
    <row r="35" spans="1:28" ht="12.6" x14ac:dyDescent="0.2">
      <c r="A35" s="5" t="s">
        <v>260</v>
      </c>
      <c r="B35" s="75" t="s">
        <v>259</v>
      </c>
      <c r="C35" s="153"/>
      <c r="D35" s="153"/>
      <c r="E35" s="153"/>
      <c r="F35" s="153"/>
      <c r="G35" s="153"/>
      <c r="H35" s="153"/>
      <c r="I35" s="153"/>
      <c r="J35" s="153"/>
      <c r="K35" s="75"/>
      <c r="L35" s="75"/>
      <c r="M35" s="75"/>
      <c r="N35" s="75"/>
      <c r="O35" s="75"/>
      <c r="P35" s="75"/>
      <c r="Q35" s="75"/>
      <c r="R35" s="75"/>
      <c r="S35" s="75"/>
      <c r="T35" s="85">
        <f t="shared" si="0"/>
        <v>0</v>
      </c>
    </row>
    <row r="36" spans="1:28" ht="12.6" x14ac:dyDescent="0.2">
      <c r="A36" s="5" t="s">
        <v>261</v>
      </c>
      <c r="B36" s="75" t="s">
        <v>259</v>
      </c>
      <c r="C36" s="153"/>
      <c r="D36" s="153"/>
      <c r="E36" s="153"/>
      <c r="F36" s="153"/>
      <c r="G36" s="153"/>
      <c r="H36" s="153"/>
      <c r="I36" s="153"/>
      <c r="J36" s="153"/>
      <c r="K36" s="75"/>
      <c r="L36" s="75"/>
      <c r="M36" s="75"/>
      <c r="N36" s="75"/>
      <c r="O36" s="75"/>
      <c r="P36" s="75"/>
      <c r="Q36" s="75"/>
      <c r="R36" s="75"/>
      <c r="S36" s="75"/>
      <c r="T36" s="85">
        <f t="shared" si="0"/>
        <v>0</v>
      </c>
    </row>
    <row r="37" spans="1:28" ht="12.6" x14ac:dyDescent="0.2">
      <c r="A37" s="91" t="s">
        <v>262</v>
      </c>
      <c r="B37" s="75" t="s">
        <v>259</v>
      </c>
      <c r="C37" s="153"/>
      <c r="D37" s="153"/>
      <c r="E37" s="153"/>
      <c r="F37" s="153"/>
      <c r="G37" s="153"/>
      <c r="H37" s="153"/>
      <c r="I37" s="153"/>
      <c r="J37" s="153"/>
      <c r="K37" s="75"/>
      <c r="L37" s="75"/>
      <c r="M37" s="75"/>
      <c r="N37" s="75"/>
      <c r="O37" s="75"/>
      <c r="P37" s="75"/>
      <c r="Q37" s="75"/>
      <c r="R37" s="75"/>
      <c r="S37" s="75"/>
      <c r="T37" s="85">
        <f t="shared" si="0"/>
        <v>0</v>
      </c>
    </row>
    <row r="38" spans="1:28" ht="12.6" x14ac:dyDescent="0.2">
      <c r="A38" s="91" t="s">
        <v>263</v>
      </c>
      <c r="B38" s="75"/>
      <c r="C38" s="153"/>
      <c r="D38" s="153"/>
      <c r="E38" s="153"/>
      <c r="F38" s="153"/>
      <c r="G38" s="153"/>
      <c r="H38" s="153"/>
      <c r="I38" s="153"/>
      <c r="J38" s="153"/>
      <c r="K38" s="75"/>
      <c r="L38" s="75"/>
      <c r="M38" s="153"/>
      <c r="N38" s="75"/>
      <c r="O38" s="75"/>
      <c r="P38" s="153"/>
      <c r="Q38" s="75"/>
      <c r="R38" s="153"/>
      <c r="S38" s="75"/>
      <c r="T38" s="85">
        <f t="shared" si="0"/>
        <v>0</v>
      </c>
      <c r="V38" s="155"/>
      <c r="X38" s="155"/>
      <c r="Z38" s="155"/>
      <c r="AA38" s="155"/>
    </row>
    <row r="39" spans="1:28" ht="12.6" x14ac:dyDescent="0.2">
      <c r="A39" s="91" t="s">
        <v>264</v>
      </c>
      <c r="B39" s="75"/>
      <c r="C39" s="153"/>
      <c r="D39" s="153"/>
      <c r="E39" s="153"/>
      <c r="F39" s="153"/>
      <c r="G39" s="153"/>
      <c r="H39" s="153"/>
      <c r="I39" s="153"/>
      <c r="J39" s="153"/>
      <c r="K39" s="75"/>
      <c r="L39" s="75"/>
      <c r="M39" s="75"/>
      <c r="N39" s="75"/>
      <c r="O39" s="75"/>
      <c r="P39" s="75"/>
      <c r="Q39" s="75"/>
      <c r="R39" s="75"/>
      <c r="S39" s="75"/>
      <c r="T39" s="85">
        <f t="shared" si="0"/>
        <v>0</v>
      </c>
    </row>
    <row r="40" spans="1:28" ht="12.6" x14ac:dyDescent="0.2">
      <c r="A40" s="91" t="s">
        <v>295</v>
      </c>
      <c r="B40" s="75"/>
      <c r="C40" s="153"/>
      <c r="D40" s="75"/>
      <c r="E40" s="75"/>
      <c r="F40" s="75"/>
      <c r="G40" s="75"/>
      <c r="H40" s="75"/>
      <c r="I40" s="75"/>
      <c r="J40" s="75"/>
      <c r="K40" s="75"/>
      <c r="L40" s="75"/>
      <c r="M40" s="75"/>
      <c r="N40" s="75"/>
      <c r="O40" s="75"/>
      <c r="P40" s="75"/>
      <c r="Q40" s="75"/>
      <c r="R40" s="75"/>
      <c r="S40" s="75"/>
      <c r="T40" s="85">
        <f t="shared" si="0"/>
        <v>0</v>
      </c>
      <c r="U40" s="156"/>
      <c r="V40" s="156"/>
      <c r="W40" s="156"/>
      <c r="X40" s="156"/>
      <c r="Y40" s="156"/>
      <c r="Z40" s="156"/>
    </row>
    <row r="41" spans="1:28" ht="12.6" x14ac:dyDescent="0.2">
      <c r="A41" s="40" t="s">
        <v>265</v>
      </c>
      <c r="B41" s="75"/>
      <c r="C41" s="153"/>
      <c r="D41" s="153"/>
      <c r="E41" s="153"/>
      <c r="F41" s="153"/>
      <c r="G41" s="153"/>
      <c r="H41" s="153"/>
      <c r="I41" s="153"/>
      <c r="J41" s="153"/>
      <c r="K41" s="153"/>
      <c r="L41" s="153"/>
      <c r="M41" s="153"/>
      <c r="N41" s="153"/>
      <c r="O41" s="153"/>
      <c r="P41" s="153"/>
      <c r="Q41" s="153"/>
      <c r="R41" s="153"/>
      <c r="S41" s="153"/>
      <c r="T41" s="85">
        <f t="shared" si="0"/>
        <v>0</v>
      </c>
      <c r="U41" s="155"/>
      <c r="V41" s="155"/>
      <c r="W41" s="155"/>
      <c r="X41" s="155"/>
      <c r="Y41" s="155"/>
      <c r="Z41" s="155"/>
    </row>
    <row r="42" spans="1:28" ht="12.6" x14ac:dyDescent="0.2">
      <c r="A42" s="40" t="s">
        <v>266</v>
      </c>
      <c r="B42" s="75"/>
      <c r="C42" s="153"/>
      <c r="D42" s="153"/>
      <c r="E42" s="153"/>
      <c r="F42" s="153"/>
      <c r="G42" s="153"/>
      <c r="H42" s="153"/>
      <c r="I42" s="153"/>
      <c r="J42" s="153"/>
      <c r="K42" s="153"/>
      <c r="L42" s="153"/>
      <c r="M42" s="153"/>
      <c r="N42" s="153"/>
      <c r="O42" s="153"/>
      <c r="P42" s="153"/>
      <c r="Q42" s="153"/>
      <c r="R42" s="153"/>
      <c r="S42" s="153"/>
      <c r="T42" s="85">
        <f t="shared" si="0"/>
        <v>0</v>
      </c>
      <c r="U42" s="155"/>
      <c r="V42" s="155"/>
      <c r="W42" s="155"/>
      <c r="X42" s="155"/>
      <c r="Y42" s="155"/>
      <c r="Z42" s="155"/>
    </row>
    <row r="43" spans="1:28" ht="12.6" x14ac:dyDescent="0.2">
      <c r="A43" s="40" t="s">
        <v>267</v>
      </c>
      <c r="B43" s="93" t="s">
        <v>268</v>
      </c>
      <c r="C43" s="93"/>
      <c r="D43" s="93"/>
      <c r="E43" s="93"/>
      <c r="F43" s="77"/>
      <c r="G43" s="77"/>
      <c r="H43" s="77"/>
      <c r="I43" s="77"/>
      <c r="J43" s="77"/>
      <c r="K43" s="77"/>
      <c r="L43" s="77"/>
      <c r="M43" s="77"/>
      <c r="N43" s="77"/>
      <c r="O43" s="77"/>
      <c r="P43" s="77"/>
      <c r="Q43" s="77"/>
      <c r="R43" s="77"/>
      <c r="S43" s="77"/>
      <c r="T43" s="85">
        <f t="shared" si="0"/>
        <v>0</v>
      </c>
      <c r="U43" s="155"/>
      <c r="V43" s="155"/>
      <c r="W43" s="155"/>
      <c r="X43" s="155"/>
      <c r="Y43" s="155"/>
      <c r="Z43" s="155"/>
    </row>
    <row r="44" spans="1:28" ht="12.6" x14ac:dyDescent="0.2">
      <c r="A44" s="40" t="s">
        <v>160</v>
      </c>
      <c r="B44" s="94"/>
      <c r="C44" s="94"/>
      <c r="D44" s="94"/>
      <c r="E44" s="94"/>
      <c r="F44" s="94"/>
      <c r="G44" s="94"/>
      <c r="H44" s="94"/>
      <c r="I44" s="94"/>
      <c r="J44" s="94"/>
      <c r="K44" s="94"/>
      <c r="L44" s="94"/>
      <c r="M44" s="94"/>
      <c r="N44" s="94"/>
      <c r="O44" s="94"/>
      <c r="P44" s="94"/>
      <c r="Q44" s="94"/>
      <c r="R44" s="94"/>
      <c r="S44" s="94"/>
      <c r="T44" s="85">
        <f t="shared" si="0"/>
        <v>0</v>
      </c>
      <c r="U44" s="155"/>
      <c r="V44" s="155"/>
      <c r="W44" s="155"/>
      <c r="X44" s="155"/>
      <c r="Y44" s="155"/>
      <c r="Z44" s="155"/>
    </row>
    <row r="45" spans="1:28" ht="12.6" x14ac:dyDescent="0.2">
      <c r="A45" s="40" t="s">
        <v>269</v>
      </c>
      <c r="B45" s="75"/>
      <c r="C45" s="153"/>
      <c r="D45" s="153"/>
      <c r="E45" s="153"/>
      <c r="F45" s="153"/>
      <c r="G45" s="153"/>
      <c r="H45" s="153"/>
      <c r="I45" s="153"/>
      <c r="J45" s="153"/>
      <c r="K45" s="153"/>
      <c r="L45" s="153"/>
      <c r="M45" s="153"/>
      <c r="N45" s="153"/>
      <c r="O45" s="153"/>
      <c r="P45" s="153"/>
      <c r="Q45" s="153"/>
      <c r="R45" s="153"/>
      <c r="S45" s="153"/>
      <c r="T45" s="85">
        <f t="shared" si="0"/>
        <v>0</v>
      </c>
      <c r="U45" s="155"/>
      <c r="V45" s="155"/>
      <c r="W45" s="155"/>
      <c r="X45" s="155"/>
      <c r="Y45" s="155"/>
      <c r="Z45" s="155"/>
      <c r="AA45" s="155"/>
    </row>
    <row r="46" spans="1:28" ht="12.6" x14ac:dyDescent="0.2">
      <c r="A46" s="6" t="s">
        <v>270</v>
      </c>
      <c r="B46" s="75"/>
      <c r="C46" s="153"/>
      <c r="D46" s="153"/>
      <c r="E46" s="153"/>
      <c r="F46" s="153"/>
      <c r="G46" s="153"/>
      <c r="H46" s="153"/>
      <c r="I46" s="153"/>
      <c r="J46" s="153"/>
      <c r="K46" s="153"/>
      <c r="L46" s="153"/>
      <c r="M46" s="153"/>
      <c r="N46" s="153"/>
      <c r="O46" s="153"/>
      <c r="P46" s="153"/>
      <c r="Q46" s="153"/>
      <c r="R46" s="153"/>
      <c r="S46" s="153"/>
      <c r="T46" s="85">
        <f t="shared" si="0"/>
        <v>0</v>
      </c>
      <c r="U46" s="155"/>
      <c r="V46" s="155"/>
      <c r="W46" s="155"/>
      <c r="X46" s="155"/>
      <c r="Y46" s="155"/>
      <c r="Z46" s="155"/>
      <c r="AA46" s="155"/>
    </row>
    <row r="47" spans="1:28" ht="12.6" x14ac:dyDescent="0.2">
      <c r="A47" s="4" t="s">
        <v>271</v>
      </c>
      <c r="B47" s="75"/>
      <c r="C47" s="153"/>
      <c r="D47" s="153"/>
      <c r="E47" s="153"/>
      <c r="F47" s="153"/>
      <c r="G47" s="153"/>
      <c r="H47" s="153"/>
      <c r="I47" s="153"/>
      <c r="J47" s="153"/>
      <c r="K47" s="153"/>
      <c r="L47" s="153"/>
      <c r="M47" s="153"/>
      <c r="N47" s="153"/>
      <c r="O47" s="153"/>
      <c r="P47" s="153"/>
      <c r="Q47" s="153"/>
      <c r="R47" s="153"/>
      <c r="S47" s="153"/>
      <c r="T47" s="85">
        <f t="shared" si="0"/>
        <v>0</v>
      </c>
      <c r="U47" s="155"/>
      <c r="V47" s="155"/>
      <c r="W47" s="155"/>
      <c r="X47" s="155"/>
      <c r="Y47" s="155"/>
      <c r="Z47" s="155"/>
      <c r="AA47" s="155"/>
      <c r="AB47" s="155"/>
    </row>
    <row r="48" spans="1:28" ht="25.2" x14ac:dyDescent="0.2">
      <c r="A48" s="6" t="s">
        <v>272</v>
      </c>
      <c r="B48" s="75"/>
      <c r="C48" s="153"/>
      <c r="D48" s="153"/>
      <c r="E48" s="153"/>
      <c r="F48" s="153"/>
      <c r="G48" s="153"/>
      <c r="H48" s="153"/>
      <c r="I48" s="153"/>
      <c r="J48" s="153"/>
      <c r="K48" s="153"/>
      <c r="L48" s="153"/>
      <c r="M48" s="153"/>
      <c r="N48" s="153"/>
      <c r="O48" s="153"/>
      <c r="P48" s="153"/>
      <c r="Q48" s="153"/>
      <c r="R48" s="153"/>
      <c r="S48" s="153"/>
      <c r="T48" s="85">
        <f t="shared" si="0"/>
        <v>0</v>
      </c>
      <c r="U48" s="155"/>
      <c r="V48" s="155"/>
      <c r="W48" s="155"/>
      <c r="X48" s="155"/>
      <c r="Y48" s="155"/>
      <c r="Z48" s="155"/>
      <c r="AA48" s="155"/>
      <c r="AB48" s="155"/>
    </row>
    <row r="49" spans="1:36" ht="12.6" x14ac:dyDescent="0.2">
      <c r="A49" s="4" t="s">
        <v>299</v>
      </c>
      <c r="B49" s="75" t="s">
        <v>273</v>
      </c>
      <c r="C49" s="153"/>
      <c r="D49" s="153"/>
      <c r="E49" s="153"/>
      <c r="F49" s="153"/>
      <c r="G49" s="153"/>
      <c r="H49" s="153"/>
      <c r="I49" s="153"/>
      <c r="J49" s="153"/>
      <c r="K49" s="153"/>
      <c r="L49" s="153"/>
      <c r="M49" s="153"/>
      <c r="N49" s="153"/>
      <c r="O49" s="153"/>
      <c r="P49" s="153"/>
      <c r="Q49" s="153"/>
      <c r="R49" s="153"/>
      <c r="S49" s="153"/>
      <c r="T49" s="85">
        <f t="shared" si="0"/>
        <v>0</v>
      </c>
      <c r="U49" s="155"/>
      <c r="V49" s="155"/>
      <c r="W49" s="155"/>
      <c r="X49" s="155"/>
      <c r="Y49" s="155"/>
      <c r="Z49" s="155"/>
      <c r="AA49" s="155"/>
      <c r="AB49" s="155"/>
    </row>
    <row r="50" spans="1:36" ht="12.6" x14ac:dyDescent="0.2">
      <c r="A50" s="4" t="s">
        <v>300</v>
      </c>
      <c r="B50" s="75" t="s">
        <v>274</v>
      </c>
      <c r="C50" s="153"/>
      <c r="D50" s="153"/>
      <c r="E50" s="153"/>
      <c r="F50" s="153"/>
      <c r="G50" s="153"/>
      <c r="H50" s="153"/>
      <c r="I50" s="153"/>
      <c r="J50" s="153"/>
      <c r="K50" s="153"/>
      <c r="L50" s="153"/>
      <c r="M50" s="153"/>
      <c r="N50" s="153"/>
      <c r="O50" s="153"/>
      <c r="P50" s="153"/>
      <c r="Q50" s="153"/>
      <c r="R50" s="153"/>
      <c r="S50" s="153"/>
      <c r="T50" s="85">
        <f t="shared" si="0"/>
        <v>0</v>
      </c>
      <c r="U50" s="155"/>
      <c r="V50" s="155"/>
      <c r="W50" s="155"/>
      <c r="X50" s="155"/>
      <c r="Y50" s="155"/>
      <c r="Z50" s="155"/>
      <c r="AA50" s="155"/>
      <c r="AB50" s="155"/>
    </row>
    <row r="51" spans="1:36" s="42" customFormat="1" ht="12.6" x14ac:dyDescent="0.2">
      <c r="A51" s="95" t="s">
        <v>275</v>
      </c>
      <c r="B51" s="157"/>
      <c r="C51" s="157"/>
      <c r="D51" s="157"/>
      <c r="E51" s="157"/>
      <c r="F51" s="157"/>
      <c r="G51" s="157"/>
      <c r="H51" s="157"/>
      <c r="I51" s="157"/>
      <c r="J51" s="157"/>
      <c r="K51" s="157"/>
      <c r="L51" s="157"/>
      <c r="M51" s="157"/>
      <c r="N51" s="157"/>
      <c r="O51" s="157"/>
      <c r="P51" s="157"/>
      <c r="Q51" s="157"/>
      <c r="R51" s="157"/>
      <c r="S51" s="157"/>
      <c r="T51" s="85">
        <f t="shared" si="0"/>
        <v>0</v>
      </c>
      <c r="U51" s="158"/>
      <c r="V51" s="158"/>
      <c r="W51" s="158"/>
      <c r="X51" s="158"/>
      <c r="Y51" s="158"/>
      <c r="Z51" s="158"/>
      <c r="AA51" s="158"/>
      <c r="AB51" s="159"/>
      <c r="AC51" s="159"/>
      <c r="AD51" s="159"/>
      <c r="AE51" s="159"/>
      <c r="AF51" s="159"/>
      <c r="AG51" s="159"/>
      <c r="AH51" s="159"/>
      <c r="AI51" s="159"/>
      <c r="AJ51" s="160"/>
    </row>
    <row r="52" spans="1:36" s="42" customFormat="1" ht="12.6" x14ac:dyDescent="0.2">
      <c r="A52" s="41" t="s">
        <v>276</v>
      </c>
      <c r="B52" s="161">
        <f t="shared" ref="B52:S52" si="1">SUM(B26:B51)</f>
        <v>0</v>
      </c>
      <c r="C52" s="161">
        <f t="shared" si="1"/>
        <v>0</v>
      </c>
      <c r="D52" s="161">
        <f t="shared" si="1"/>
        <v>0</v>
      </c>
      <c r="E52" s="161">
        <f t="shared" si="1"/>
        <v>0</v>
      </c>
      <c r="F52" s="161">
        <f t="shared" si="1"/>
        <v>0</v>
      </c>
      <c r="G52" s="161">
        <f t="shared" si="1"/>
        <v>0</v>
      </c>
      <c r="H52" s="161">
        <f t="shared" si="1"/>
        <v>0</v>
      </c>
      <c r="I52" s="161">
        <f t="shared" si="1"/>
        <v>0</v>
      </c>
      <c r="J52" s="161">
        <f t="shared" si="1"/>
        <v>0</v>
      </c>
      <c r="K52" s="161">
        <f t="shared" si="1"/>
        <v>0</v>
      </c>
      <c r="L52" s="161">
        <f t="shared" si="1"/>
        <v>0</v>
      </c>
      <c r="M52" s="161">
        <f t="shared" si="1"/>
        <v>0</v>
      </c>
      <c r="N52" s="161">
        <f t="shared" si="1"/>
        <v>0</v>
      </c>
      <c r="O52" s="161">
        <f t="shared" si="1"/>
        <v>0</v>
      </c>
      <c r="P52" s="161">
        <f t="shared" si="1"/>
        <v>0</v>
      </c>
      <c r="Q52" s="161">
        <f t="shared" si="1"/>
        <v>0</v>
      </c>
      <c r="R52" s="161">
        <f t="shared" si="1"/>
        <v>0</v>
      </c>
      <c r="S52" s="161">
        <f t="shared" si="1"/>
        <v>0</v>
      </c>
      <c r="T52" s="85">
        <f t="shared" si="0"/>
        <v>0</v>
      </c>
      <c r="U52" s="158"/>
      <c r="V52" s="158"/>
      <c r="W52" s="158"/>
      <c r="X52" s="158"/>
      <c r="Y52" s="158"/>
      <c r="Z52" s="158"/>
      <c r="AA52" s="158"/>
      <c r="AB52" s="159"/>
      <c r="AC52" s="159"/>
      <c r="AD52" s="159"/>
      <c r="AE52" s="159"/>
      <c r="AF52" s="159"/>
      <c r="AG52" s="159"/>
      <c r="AH52" s="159"/>
      <c r="AI52" s="159"/>
      <c r="AJ52" s="160"/>
    </row>
    <row r="53" spans="1:36" s="42" customFormat="1" ht="12.6" x14ac:dyDescent="0.2">
      <c r="A53" s="41" t="s">
        <v>277</v>
      </c>
      <c r="B53" s="161">
        <f>B52</f>
        <v>0</v>
      </c>
      <c r="C53" s="162">
        <f>C52+B53</f>
        <v>0</v>
      </c>
      <c r="D53" s="162">
        <f t="shared" ref="D53:S53" si="2">D52+C53</f>
        <v>0</v>
      </c>
      <c r="E53" s="162">
        <f t="shared" si="2"/>
        <v>0</v>
      </c>
      <c r="F53" s="162">
        <f t="shared" si="2"/>
        <v>0</v>
      </c>
      <c r="G53" s="162">
        <f t="shared" si="2"/>
        <v>0</v>
      </c>
      <c r="H53" s="162">
        <f t="shared" si="2"/>
        <v>0</v>
      </c>
      <c r="I53" s="162">
        <f t="shared" si="2"/>
        <v>0</v>
      </c>
      <c r="J53" s="162">
        <f t="shared" si="2"/>
        <v>0</v>
      </c>
      <c r="K53" s="162">
        <f t="shared" si="2"/>
        <v>0</v>
      </c>
      <c r="L53" s="162">
        <f t="shared" si="2"/>
        <v>0</v>
      </c>
      <c r="M53" s="162">
        <f t="shared" si="2"/>
        <v>0</v>
      </c>
      <c r="N53" s="162">
        <f t="shared" si="2"/>
        <v>0</v>
      </c>
      <c r="O53" s="162">
        <f t="shared" si="2"/>
        <v>0</v>
      </c>
      <c r="P53" s="162">
        <f t="shared" si="2"/>
        <v>0</v>
      </c>
      <c r="Q53" s="162">
        <f t="shared" si="2"/>
        <v>0</v>
      </c>
      <c r="R53" s="162">
        <f t="shared" si="2"/>
        <v>0</v>
      </c>
      <c r="S53" s="162">
        <f t="shared" si="2"/>
        <v>0</v>
      </c>
      <c r="T53" s="85"/>
      <c r="U53" s="158"/>
      <c r="V53" s="158"/>
      <c r="W53" s="158"/>
      <c r="X53" s="158"/>
      <c r="Y53" s="158"/>
      <c r="Z53" s="158"/>
      <c r="AA53" s="158"/>
      <c r="AB53" s="159"/>
      <c r="AC53" s="159"/>
      <c r="AD53" s="159"/>
      <c r="AE53" s="159"/>
      <c r="AF53" s="159"/>
      <c r="AG53" s="159"/>
      <c r="AH53" s="159"/>
      <c r="AI53" s="159"/>
      <c r="AJ53" s="160"/>
    </row>
    <row r="54" spans="1:36" s="42" customFormat="1" ht="12.6" x14ac:dyDescent="0.2">
      <c r="A54" s="41" t="s">
        <v>301</v>
      </c>
      <c r="B54" s="161">
        <f>B52*0.4</f>
        <v>0</v>
      </c>
      <c r="C54" s="161">
        <f t="shared" ref="C54:S54" si="3">C52*0.4</f>
        <v>0</v>
      </c>
      <c r="D54" s="161">
        <f t="shared" si="3"/>
        <v>0</v>
      </c>
      <c r="E54" s="161">
        <f t="shared" si="3"/>
        <v>0</v>
      </c>
      <c r="F54" s="161">
        <f t="shared" si="3"/>
        <v>0</v>
      </c>
      <c r="G54" s="161">
        <f t="shared" si="3"/>
        <v>0</v>
      </c>
      <c r="H54" s="161">
        <f t="shared" si="3"/>
        <v>0</v>
      </c>
      <c r="I54" s="161">
        <f t="shared" si="3"/>
        <v>0</v>
      </c>
      <c r="J54" s="161">
        <f t="shared" si="3"/>
        <v>0</v>
      </c>
      <c r="K54" s="161">
        <f t="shared" si="3"/>
        <v>0</v>
      </c>
      <c r="L54" s="161">
        <f t="shared" si="3"/>
        <v>0</v>
      </c>
      <c r="M54" s="161">
        <f t="shared" si="3"/>
        <v>0</v>
      </c>
      <c r="N54" s="161">
        <f t="shared" si="3"/>
        <v>0</v>
      </c>
      <c r="O54" s="161">
        <f t="shared" si="3"/>
        <v>0</v>
      </c>
      <c r="P54" s="161">
        <f t="shared" si="3"/>
        <v>0</v>
      </c>
      <c r="Q54" s="161">
        <f t="shared" si="3"/>
        <v>0</v>
      </c>
      <c r="R54" s="161">
        <f t="shared" si="3"/>
        <v>0</v>
      </c>
      <c r="S54" s="161">
        <f t="shared" si="3"/>
        <v>0</v>
      </c>
      <c r="T54" s="85">
        <f t="shared" si="0"/>
        <v>0</v>
      </c>
      <c r="U54" s="158"/>
      <c r="V54" s="158"/>
      <c r="W54" s="158"/>
      <c r="X54" s="158"/>
      <c r="Y54" s="158"/>
      <c r="Z54" s="158"/>
      <c r="AA54" s="158"/>
      <c r="AB54" s="159"/>
      <c r="AC54" s="159"/>
      <c r="AD54" s="159"/>
      <c r="AE54" s="159"/>
      <c r="AF54" s="159"/>
      <c r="AG54" s="159"/>
      <c r="AH54" s="159"/>
      <c r="AI54" s="159"/>
      <c r="AJ54" s="160"/>
    </row>
    <row r="55" spans="1:36" s="42" customFormat="1" ht="12.6" x14ac:dyDescent="0.2">
      <c r="A55" s="41" t="s">
        <v>278</v>
      </c>
      <c r="B55" s="161">
        <f>B52+B54</f>
        <v>0</v>
      </c>
      <c r="C55" s="161">
        <f t="shared" ref="C55:S55" si="4">C52+C54</f>
        <v>0</v>
      </c>
      <c r="D55" s="161">
        <f t="shared" si="4"/>
        <v>0</v>
      </c>
      <c r="E55" s="161">
        <f t="shared" si="4"/>
        <v>0</v>
      </c>
      <c r="F55" s="161">
        <f t="shared" si="4"/>
        <v>0</v>
      </c>
      <c r="G55" s="161">
        <f t="shared" si="4"/>
        <v>0</v>
      </c>
      <c r="H55" s="161">
        <f t="shared" si="4"/>
        <v>0</v>
      </c>
      <c r="I55" s="161">
        <f t="shared" si="4"/>
        <v>0</v>
      </c>
      <c r="J55" s="161">
        <f t="shared" si="4"/>
        <v>0</v>
      </c>
      <c r="K55" s="161">
        <f t="shared" si="4"/>
        <v>0</v>
      </c>
      <c r="L55" s="161">
        <f t="shared" si="4"/>
        <v>0</v>
      </c>
      <c r="M55" s="161">
        <f t="shared" si="4"/>
        <v>0</v>
      </c>
      <c r="N55" s="161">
        <f t="shared" si="4"/>
        <v>0</v>
      </c>
      <c r="O55" s="161">
        <f t="shared" si="4"/>
        <v>0</v>
      </c>
      <c r="P55" s="161">
        <f t="shared" si="4"/>
        <v>0</v>
      </c>
      <c r="Q55" s="161">
        <f t="shared" si="4"/>
        <v>0</v>
      </c>
      <c r="R55" s="161">
        <f t="shared" si="4"/>
        <v>0</v>
      </c>
      <c r="S55" s="161">
        <f t="shared" si="4"/>
        <v>0</v>
      </c>
      <c r="T55" s="85">
        <f t="shared" si="0"/>
        <v>0</v>
      </c>
      <c r="U55" s="158"/>
      <c r="V55" s="158"/>
      <c r="W55" s="158"/>
      <c r="X55" s="158"/>
      <c r="Y55" s="158"/>
      <c r="Z55" s="158"/>
      <c r="AA55" s="158"/>
      <c r="AB55" s="159"/>
      <c r="AC55" s="159"/>
      <c r="AD55" s="159"/>
      <c r="AE55" s="159"/>
      <c r="AF55" s="159"/>
      <c r="AG55" s="159"/>
      <c r="AH55" s="159"/>
      <c r="AI55" s="159"/>
      <c r="AJ55" s="160"/>
    </row>
    <row r="56" spans="1:36" s="42" customFormat="1" ht="12.6" x14ac:dyDescent="0.2">
      <c r="A56" s="41" t="s">
        <v>279</v>
      </c>
      <c r="B56" s="163">
        <f>B55</f>
        <v>0</v>
      </c>
      <c r="C56" s="78">
        <f>C55+B56</f>
        <v>0</v>
      </c>
      <c r="D56" s="78">
        <f t="shared" ref="D56:S56" si="5">D55+C56</f>
        <v>0</v>
      </c>
      <c r="E56" s="78">
        <f t="shared" si="5"/>
        <v>0</v>
      </c>
      <c r="F56" s="78">
        <f t="shared" si="5"/>
        <v>0</v>
      </c>
      <c r="G56" s="78">
        <f t="shared" si="5"/>
        <v>0</v>
      </c>
      <c r="H56" s="78">
        <f t="shared" si="5"/>
        <v>0</v>
      </c>
      <c r="I56" s="78">
        <f t="shared" si="5"/>
        <v>0</v>
      </c>
      <c r="J56" s="78">
        <f t="shared" si="5"/>
        <v>0</v>
      </c>
      <c r="K56" s="78">
        <f t="shared" si="5"/>
        <v>0</v>
      </c>
      <c r="L56" s="78">
        <f t="shared" si="5"/>
        <v>0</v>
      </c>
      <c r="M56" s="78">
        <f t="shared" si="5"/>
        <v>0</v>
      </c>
      <c r="N56" s="78">
        <f t="shared" si="5"/>
        <v>0</v>
      </c>
      <c r="O56" s="78">
        <f t="shared" si="5"/>
        <v>0</v>
      </c>
      <c r="P56" s="78">
        <f t="shared" si="5"/>
        <v>0</v>
      </c>
      <c r="Q56" s="78">
        <f t="shared" si="5"/>
        <v>0</v>
      </c>
      <c r="R56" s="78">
        <f t="shared" si="5"/>
        <v>0</v>
      </c>
      <c r="S56" s="78">
        <f t="shared" si="5"/>
        <v>0</v>
      </c>
      <c r="T56" s="85">
        <f>SUM(B56:S56)</f>
        <v>0</v>
      </c>
      <c r="U56" s="43"/>
      <c r="V56" s="43"/>
      <c r="W56" s="43"/>
      <c r="X56" s="43"/>
      <c r="Y56" s="43"/>
      <c r="Z56" s="43"/>
      <c r="AA56" s="43"/>
      <c r="AB56" s="159"/>
      <c r="AC56" s="159"/>
      <c r="AD56" s="159"/>
      <c r="AE56" s="159"/>
      <c r="AF56" s="159"/>
      <c r="AG56" s="159"/>
      <c r="AH56" s="159"/>
      <c r="AI56" s="159"/>
      <c r="AJ56" s="160"/>
    </row>
    <row r="57" spans="1:36" s="33" customFormat="1" ht="10.5" customHeight="1" x14ac:dyDescent="0.25">
      <c r="A57" s="30"/>
      <c r="B57" s="142"/>
      <c r="C57" s="22"/>
      <c r="D57" s="22"/>
      <c r="E57" s="22"/>
      <c r="F57" s="22"/>
      <c r="G57" s="26"/>
      <c r="H57" s="26"/>
      <c r="I57" s="26"/>
      <c r="J57" s="22"/>
      <c r="K57" s="22"/>
      <c r="L57" s="22"/>
      <c r="M57" s="30"/>
      <c r="N57" s="30"/>
      <c r="O57" s="30"/>
      <c r="P57" s="30"/>
      <c r="Q57" s="30"/>
      <c r="R57" s="30"/>
      <c r="S57" s="30"/>
      <c r="T57" s="30"/>
      <c r="U57" s="30"/>
      <c r="V57" s="30"/>
      <c r="W57" s="30"/>
      <c r="X57" s="30"/>
      <c r="Y57" s="30"/>
      <c r="Z57" s="30"/>
      <c r="AA57" s="30"/>
      <c r="AB57" s="30"/>
      <c r="AC57" s="30"/>
      <c r="AD57" s="30"/>
      <c r="AE57" s="30"/>
      <c r="AF57" s="30"/>
      <c r="AG57" s="30"/>
      <c r="AH57" s="30"/>
      <c r="AI57" s="30"/>
      <c r="AJ57" s="32"/>
    </row>
    <row r="58" spans="1:36" s="33" customFormat="1" ht="13.8" x14ac:dyDescent="0.25">
      <c r="A58" s="25" t="s">
        <v>280</v>
      </c>
      <c r="B58" s="7">
        <f>E22</f>
        <v>0</v>
      </c>
      <c r="C58"/>
      <c r="D58"/>
      <c r="E58"/>
      <c r="F58" s="22"/>
      <c r="G58" s="26"/>
      <c r="H58" s="26"/>
      <c r="I58" s="26"/>
      <c r="J58" s="22"/>
      <c r="K58" s="22"/>
      <c r="L58" s="22"/>
      <c r="M58" s="30"/>
      <c r="N58" s="30"/>
      <c r="O58" s="30"/>
      <c r="P58" s="30"/>
      <c r="Q58" s="30"/>
      <c r="R58" s="30"/>
      <c r="S58" s="30"/>
      <c r="T58" s="30"/>
      <c r="U58" s="30"/>
      <c r="V58" s="30"/>
      <c r="W58" s="30"/>
      <c r="X58" s="30"/>
      <c r="Y58" s="30"/>
      <c r="Z58" s="30"/>
      <c r="AA58" s="30"/>
      <c r="AB58" s="30"/>
      <c r="AC58" s="30"/>
      <c r="AD58" s="30"/>
      <c r="AE58" s="30"/>
      <c r="AF58" s="30"/>
      <c r="AG58" s="30"/>
      <c r="AH58" s="30"/>
      <c r="AI58" s="30"/>
      <c r="AJ58" s="32"/>
    </row>
    <row r="59" spans="1:36" s="33" customFormat="1" ht="13.8" x14ac:dyDescent="0.25">
      <c r="A59" s="25" t="s">
        <v>281</v>
      </c>
      <c r="B59" s="83">
        <f>S56</f>
        <v>0</v>
      </c>
      <c r="C59" s="27"/>
      <c r="D59" s="22"/>
      <c r="E59" s="22"/>
      <c r="F59" s="22"/>
      <c r="G59" s="26"/>
      <c r="H59" s="26"/>
      <c r="I59" s="26"/>
      <c r="J59" s="22"/>
      <c r="K59" s="22"/>
      <c r="L59" s="22"/>
      <c r="M59" s="30"/>
      <c r="N59" s="30"/>
      <c r="O59" s="30"/>
      <c r="P59" s="30"/>
      <c r="Q59" s="30"/>
      <c r="R59" s="30"/>
      <c r="S59" s="30"/>
      <c r="T59" s="30"/>
      <c r="U59" s="30"/>
      <c r="V59" s="30"/>
      <c r="W59" s="30"/>
      <c r="X59" s="30"/>
      <c r="Y59" s="30"/>
      <c r="Z59" s="30"/>
      <c r="AA59" s="30"/>
      <c r="AB59" s="30"/>
      <c r="AC59" s="30"/>
      <c r="AD59" s="30"/>
      <c r="AE59" s="30"/>
      <c r="AF59" s="30"/>
      <c r="AG59" s="30"/>
      <c r="AH59" s="30"/>
      <c r="AI59" s="30"/>
      <c r="AJ59" s="32"/>
    </row>
    <row r="60" spans="1:36" x14ac:dyDescent="0.2">
      <c r="A60" s="29"/>
      <c r="B60" s="142"/>
      <c r="C60" s="142"/>
      <c r="D60" s="142"/>
      <c r="E60" s="142"/>
      <c r="F60" s="142"/>
      <c r="G60" s="142"/>
      <c r="H60" s="142"/>
      <c r="I60" s="142"/>
      <c r="J60" s="143"/>
      <c r="K60" s="142"/>
      <c r="L60" s="142"/>
    </row>
    <row r="61" spans="1:36" ht="13.8" x14ac:dyDescent="0.25">
      <c r="A61" s="82" t="s">
        <v>282</v>
      </c>
      <c r="B61" s="102" t="s">
        <v>283</v>
      </c>
      <c r="C61" s="164"/>
      <c r="D61" s="108"/>
      <c r="E61" s="165"/>
      <c r="F61" s="142"/>
      <c r="G61" s="142"/>
      <c r="H61" s="142"/>
      <c r="I61" s="142"/>
      <c r="J61" s="142"/>
      <c r="K61" s="143"/>
      <c r="L61" s="142"/>
      <c r="M61" s="142"/>
      <c r="AJ61" s="28"/>
    </row>
    <row r="62" spans="1:36" s="44" customFormat="1" ht="12.6" x14ac:dyDescent="0.2">
      <c r="A62" s="203" t="s">
        <v>284</v>
      </c>
      <c r="B62" s="204"/>
      <c r="C62" s="204"/>
      <c r="D62" s="223"/>
      <c r="E62" s="224"/>
      <c r="F62" s="224"/>
      <c r="G62" s="224"/>
      <c r="H62" s="224"/>
      <c r="I62" s="225"/>
      <c r="J62"/>
      <c r="K62"/>
      <c r="L62"/>
      <c r="M62"/>
      <c r="N62"/>
      <c r="O62"/>
      <c r="P62"/>
      <c r="Q62"/>
      <c r="R62" s="148"/>
      <c r="S62" s="148"/>
      <c r="T62" s="148"/>
      <c r="U62" s="148"/>
      <c r="V62" s="148"/>
      <c r="W62" s="144"/>
      <c r="X62" s="144"/>
      <c r="Y62" s="148"/>
      <c r="Z62" s="148"/>
      <c r="AA62" s="148"/>
      <c r="AB62" s="148"/>
      <c r="AC62" s="148"/>
      <c r="AD62" s="148"/>
      <c r="AE62" s="148"/>
      <c r="AF62" s="148"/>
      <c r="AG62" s="148"/>
      <c r="AH62" s="144"/>
      <c r="AI62" s="144"/>
      <c r="AJ62" s="144"/>
    </row>
    <row r="63" spans="1:36" ht="12.6" x14ac:dyDescent="0.2">
      <c r="A63" s="203" t="s">
        <v>285</v>
      </c>
      <c r="B63" s="204"/>
      <c r="C63" s="204"/>
      <c r="D63" s="103"/>
      <c r="E63" s="104"/>
      <c r="F63" s="104"/>
      <c r="G63" s="104"/>
      <c r="H63" s="104"/>
      <c r="I63" s="166"/>
      <c r="J63" s="143"/>
      <c r="K63" s="142"/>
      <c r="L63" s="142"/>
    </row>
    <row r="64" spans="1:36" ht="12.6" x14ac:dyDescent="0.2">
      <c r="A64" s="203" t="s">
        <v>286</v>
      </c>
      <c r="B64" s="204"/>
      <c r="C64" s="204"/>
      <c r="D64" s="208"/>
      <c r="E64" s="209"/>
      <c r="F64" s="209"/>
      <c r="G64" s="209"/>
      <c r="H64" s="209"/>
      <c r="I64" s="210"/>
      <c r="J64" s="143"/>
      <c r="K64" s="142"/>
      <c r="L64" s="142"/>
    </row>
    <row r="65" spans="1:10" ht="12.6" x14ac:dyDescent="0.2">
      <c r="A65" s="203" t="s">
        <v>287</v>
      </c>
      <c r="B65" s="204"/>
      <c r="C65" s="204"/>
      <c r="D65" s="211"/>
      <c r="E65" s="212"/>
      <c r="F65" s="212"/>
      <c r="G65" s="212"/>
      <c r="H65" s="212"/>
      <c r="I65" s="213"/>
      <c r="J65" s="143"/>
    </row>
    <row r="66" spans="1:10" ht="12.6" x14ac:dyDescent="0.2">
      <c r="A66" s="169" t="s">
        <v>294</v>
      </c>
      <c r="B66" s="170"/>
      <c r="C66" s="170"/>
      <c r="D66" s="211"/>
      <c r="E66" s="212"/>
      <c r="F66" s="212"/>
      <c r="G66" s="212"/>
      <c r="H66" s="212"/>
      <c r="I66" s="213"/>
      <c r="J66" s="143"/>
    </row>
    <row r="67" spans="1:10" ht="12.6" x14ac:dyDescent="0.2">
      <c r="A67" s="203" t="s">
        <v>288</v>
      </c>
      <c r="B67" s="204"/>
      <c r="C67" s="204"/>
      <c r="D67" s="211"/>
      <c r="E67" s="212"/>
      <c r="F67" s="212"/>
      <c r="G67" s="212"/>
      <c r="H67" s="212"/>
      <c r="I67" s="213"/>
      <c r="J67" s="143"/>
    </row>
    <row r="68" spans="1:10" ht="12.6" x14ac:dyDescent="0.2">
      <c r="A68" s="203" t="s">
        <v>289</v>
      </c>
      <c r="B68" s="204"/>
      <c r="C68" s="204"/>
      <c r="D68" s="214"/>
      <c r="E68" s="215"/>
      <c r="F68" s="215"/>
      <c r="G68" s="215"/>
      <c r="H68" s="215"/>
      <c r="I68" s="216"/>
      <c r="J68" s="143"/>
    </row>
    <row r="69" spans="1:10" ht="12.6" x14ac:dyDescent="0.2">
      <c r="A69" s="203" t="s">
        <v>210</v>
      </c>
      <c r="B69" s="204"/>
      <c r="C69" s="204"/>
      <c r="D69" s="105"/>
      <c r="E69" s="104"/>
      <c r="F69" s="104"/>
      <c r="G69" s="104"/>
      <c r="H69" s="104"/>
      <c r="I69" s="166"/>
      <c r="J69" s="143"/>
    </row>
    <row r="70" spans="1:10" ht="12.6" x14ac:dyDescent="0.2">
      <c r="A70" s="203" t="s">
        <v>213</v>
      </c>
      <c r="B70" s="204"/>
      <c r="C70" s="204"/>
      <c r="D70" s="105"/>
      <c r="E70" s="104"/>
      <c r="F70" s="104"/>
      <c r="G70" s="104"/>
      <c r="H70" s="104"/>
      <c r="I70" s="166"/>
      <c r="J70" s="143"/>
    </row>
    <row r="71" spans="1:10" ht="12.6" x14ac:dyDescent="0.2">
      <c r="A71" s="203" t="s">
        <v>290</v>
      </c>
      <c r="B71" s="217"/>
      <c r="C71" s="217"/>
      <c r="D71" s="218" t="s">
        <v>291</v>
      </c>
      <c r="E71" s="219"/>
      <c r="F71" s="219"/>
      <c r="G71" s="219"/>
      <c r="H71" s="219"/>
      <c r="I71" s="220"/>
      <c r="J71" s="143"/>
    </row>
    <row r="72" spans="1:10" ht="12.6" x14ac:dyDescent="0.2">
      <c r="A72" s="45" t="s">
        <v>292</v>
      </c>
      <c r="B72" s="167"/>
      <c r="C72" s="168"/>
      <c r="D72" s="205" t="s">
        <v>293</v>
      </c>
      <c r="E72" s="206"/>
      <c r="F72" s="206"/>
      <c r="G72" s="206"/>
      <c r="H72" s="206"/>
      <c r="I72" s="207"/>
      <c r="J72" s="143"/>
    </row>
    <row r="73" spans="1:10" x14ac:dyDescent="0.2">
      <c r="A73" s="29"/>
      <c r="B73" s="142"/>
      <c r="C73" s="142"/>
      <c r="D73" s="142"/>
      <c r="E73" s="142"/>
      <c r="F73" s="142"/>
      <c r="G73" s="142"/>
      <c r="H73" s="142"/>
      <c r="I73" s="142"/>
      <c r="J73" s="143"/>
    </row>
    <row r="74" spans="1:10" x14ac:dyDescent="0.2">
      <c r="A74" s="29"/>
      <c r="B74" s="142"/>
      <c r="C74" s="142"/>
      <c r="D74" s="142"/>
      <c r="E74" s="142"/>
      <c r="F74" s="142"/>
      <c r="G74" s="142"/>
      <c r="H74" s="142"/>
      <c r="I74" s="142"/>
      <c r="J74" s="143"/>
    </row>
    <row r="75" spans="1:10" x14ac:dyDescent="0.2">
      <c r="A75" s="29"/>
      <c r="B75" s="142"/>
      <c r="C75" s="142"/>
      <c r="D75" s="142"/>
      <c r="E75" s="142"/>
      <c r="F75" s="142"/>
      <c r="G75" s="142"/>
      <c r="H75" s="142"/>
      <c r="I75" s="142"/>
      <c r="J75" s="143"/>
    </row>
    <row r="76" spans="1:10" x14ac:dyDescent="0.2">
      <c r="A76" s="29"/>
      <c r="B76" s="142"/>
      <c r="C76" s="142"/>
      <c r="D76" s="142"/>
      <c r="E76" s="142"/>
      <c r="F76" s="142"/>
      <c r="G76" s="142"/>
      <c r="H76" s="142"/>
      <c r="I76" s="142"/>
      <c r="J76" s="143"/>
    </row>
    <row r="77" spans="1:10" x14ac:dyDescent="0.2">
      <c r="A77" s="29"/>
      <c r="B77" s="142"/>
      <c r="C77" s="142"/>
      <c r="D77" s="142"/>
      <c r="E77" s="142"/>
      <c r="F77" s="142"/>
      <c r="G77" s="142"/>
      <c r="H77" s="142"/>
      <c r="I77" s="142"/>
      <c r="J77" s="143"/>
    </row>
    <row r="78" spans="1:10" x14ac:dyDescent="0.2">
      <c r="A78" s="29"/>
      <c r="B78" s="142"/>
      <c r="C78" s="142"/>
      <c r="D78" s="142"/>
      <c r="E78" s="142"/>
      <c r="F78" s="142"/>
      <c r="G78" s="142"/>
      <c r="H78" s="142"/>
      <c r="I78" s="142"/>
      <c r="J78" s="143"/>
    </row>
    <row r="79" spans="1:10" x14ac:dyDescent="0.2">
      <c r="A79" s="29"/>
      <c r="B79" s="142"/>
      <c r="C79" s="142"/>
      <c r="D79" s="142"/>
      <c r="E79" s="142"/>
      <c r="F79" s="142"/>
      <c r="G79" s="142"/>
      <c r="H79" s="142"/>
      <c r="I79" s="142"/>
      <c r="J79" s="143"/>
    </row>
    <row r="80" spans="1:10" x14ac:dyDescent="0.2">
      <c r="A80" s="29"/>
      <c r="B80" s="142"/>
      <c r="C80" s="142"/>
      <c r="D80" s="142"/>
      <c r="E80" s="142"/>
      <c r="F80" s="142"/>
      <c r="G80" s="142"/>
      <c r="H80" s="142"/>
      <c r="I80" s="142"/>
      <c r="J80" s="143"/>
    </row>
    <row r="81" spans="1:10" x14ac:dyDescent="0.2">
      <c r="A81" s="29"/>
      <c r="B81" s="142"/>
      <c r="C81" s="142"/>
      <c r="D81" s="142"/>
      <c r="E81" s="142"/>
      <c r="F81" s="142"/>
      <c r="G81" s="142"/>
      <c r="H81" s="142"/>
      <c r="I81" s="142"/>
      <c r="J81" s="143"/>
    </row>
    <row r="82" spans="1:10" x14ac:dyDescent="0.2">
      <c r="J82" s="143"/>
    </row>
  </sheetData>
  <mergeCells count="14">
    <mergeCell ref="A4:S4"/>
    <mergeCell ref="A62:C62"/>
    <mergeCell ref="A63:C63"/>
    <mergeCell ref="A64:C64"/>
    <mergeCell ref="A65:C65"/>
    <mergeCell ref="D62:I62"/>
    <mergeCell ref="A67:C67"/>
    <mergeCell ref="D72:I72"/>
    <mergeCell ref="A68:C68"/>
    <mergeCell ref="A69:C69"/>
    <mergeCell ref="A70:C70"/>
    <mergeCell ref="D64:I68"/>
    <mergeCell ref="A71:C71"/>
    <mergeCell ref="D71:I71"/>
  </mergeCells>
  <phoneticPr fontId="0" type="noConversion"/>
  <printOptions horizontalCentered="1"/>
  <pageMargins left="0.19685039370078741" right="0.31496062992125984" top="0.39370078740157483" bottom="0.15748031496062992" header="0.15748031496062992" footer="0.35433070866141736"/>
  <pageSetup scale="39" orientation="landscape" blackAndWhite="1" cellComments="atEnd" r:id="rId1"/>
  <headerFooter alignWithMargins="0"/>
  <ignoredErrors>
    <ignoredError sqref="E25:J25 M25:O25 R25:S25" numberStoredAsText="1"/>
    <ignoredError sqref="K52:L52 P52:Q52"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Fee Schedule Version 11 09JUN14</vt:lpstr>
      <vt:lpstr>Budget Template</vt:lpstr>
      <vt:lpstr>'Budget Template'!Print_Area</vt:lpstr>
      <vt:lpstr>'Fee Schedule Version 11 09JUN14'!Print_Area</vt:lpstr>
      <vt:lpstr>'Budget Template'!Print_Titles</vt:lpstr>
      <vt:lpstr>'Fee Schedule Version 11 09JUN14'!Print_Titles</vt:lpstr>
    </vt:vector>
  </TitlesOfParts>
  <Manager/>
  <Company>Canadian Arthritis Network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lbennett</dc:creator>
  <cp:keywords/>
  <dc:description/>
  <cp:lastModifiedBy>Leslie Love</cp:lastModifiedBy>
  <cp:revision/>
  <dcterms:created xsi:type="dcterms:W3CDTF">2004-10-06T15:26:53Z</dcterms:created>
  <dcterms:modified xsi:type="dcterms:W3CDTF">2025-01-30T19:12:29Z</dcterms:modified>
  <cp:category/>
  <cp:contentStatus/>
</cp:coreProperties>
</file>